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200.1.1.15\itc_g\令和5年度\30_就職サポートセンター\"/>
    </mc:Choice>
  </mc:AlternateContent>
  <bookViews>
    <workbookView xWindow="0" yWindow="0" windowWidth="20496" windowHeight="7536"/>
  </bookViews>
  <sheets>
    <sheet name="2025年新卒対象 (入力欄付)" sheetId="2" r:id="rId1"/>
    <sheet name="2025年新卒対象 (入力欄無) " sheetId="4" r:id="rId2"/>
  </sheets>
  <definedNames>
    <definedName name="_xlnm.Print_Area" localSheetId="0">'2025年新卒対象 (入力欄付)'!$F$1:$AL$56</definedName>
    <definedName name="_xlnm.Print_Area" localSheetId="1">'2025年新卒対象 (入力欄無) '!$B$1:$AH$56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2" l="1"/>
  <c r="Z51" i="2"/>
  <c r="Z50" i="2"/>
  <c r="AD18" i="2" l="1"/>
  <c r="AD21" i="2"/>
  <c r="AD22" i="2"/>
  <c r="L30" i="2" l="1"/>
  <c r="L31" i="2"/>
  <c r="L32" i="2"/>
  <c r="L33" i="2"/>
  <c r="L29" i="2"/>
  <c r="AD19" i="2"/>
  <c r="AC19" i="2" l="1"/>
  <c r="AC20" i="2"/>
  <c r="AC21" i="2"/>
  <c r="AC22" i="2"/>
  <c r="AC23" i="2"/>
  <c r="AC24" i="2"/>
  <c r="AJ24" i="2" l="1"/>
  <c r="AJ25" i="2"/>
  <c r="AJ26" i="2"/>
  <c r="AJ18" i="2"/>
  <c r="AJ19" i="2"/>
  <c r="AJ20" i="2"/>
  <c r="AJ21" i="2"/>
  <c r="AJ22" i="2"/>
  <c r="AJ23" i="2"/>
  <c r="AJ17" i="2"/>
  <c r="AH48" i="2"/>
  <c r="AI48" i="2" s="1"/>
  <c r="AA48" i="2"/>
  <c r="AH47" i="2"/>
  <c r="AI47" i="2" s="1"/>
  <c r="AA47" i="2"/>
  <c r="AH46" i="2"/>
  <c r="AI46" i="2" s="1"/>
  <c r="AA46" i="2"/>
  <c r="AH45" i="2"/>
  <c r="AI45" i="2" s="1"/>
  <c r="AA45" i="2"/>
  <c r="AH44" i="2"/>
  <c r="AI44" i="2" s="1"/>
  <c r="AA44" i="2"/>
  <c r="AH43" i="2"/>
  <c r="AI43" i="2" s="1"/>
  <c r="AA43" i="2"/>
  <c r="AH42" i="2"/>
  <c r="AI42" i="2" s="1"/>
  <c r="AA42" i="2"/>
  <c r="AH41" i="2"/>
  <c r="AI41" i="2" s="1"/>
  <c r="AA41" i="2"/>
  <c r="AH40" i="2"/>
  <c r="AI40" i="2" s="1"/>
  <c r="AA40" i="2"/>
  <c r="AH39" i="2"/>
  <c r="AI39" i="2" s="1"/>
  <c r="AA39" i="2"/>
  <c r="AH38" i="2"/>
  <c r="AI38" i="2" s="1"/>
  <c r="AA38" i="2"/>
  <c r="AH37" i="2"/>
  <c r="AI37" i="2" s="1"/>
  <c r="AA37" i="2"/>
  <c r="R41" i="2"/>
  <c r="H21" i="2" l="1"/>
  <c r="P47" i="2" l="1"/>
  <c r="AC14" i="2" l="1"/>
  <c r="H32" i="2"/>
  <c r="H31" i="2"/>
  <c r="H30" i="2"/>
  <c r="AG31" i="2"/>
  <c r="AK31" i="2"/>
  <c r="AC31" i="2"/>
  <c r="AD24" i="2"/>
  <c r="AD20" i="2"/>
  <c r="AD17" i="2"/>
  <c r="V27" i="2"/>
  <c r="Q27" i="2"/>
  <c r="L27" i="2"/>
  <c r="C83" i="2"/>
  <c r="C90" i="2"/>
  <c r="R51" i="2"/>
  <c r="J51" i="2"/>
  <c r="R50" i="2"/>
  <c r="J50" i="2"/>
  <c r="R49" i="2"/>
  <c r="J49" i="2"/>
  <c r="K48" i="2"/>
  <c r="H48" i="2"/>
  <c r="H47" i="2"/>
  <c r="S46" i="2"/>
  <c r="Q46" i="2"/>
  <c r="H46" i="2"/>
  <c r="P45" i="2"/>
  <c r="H45" i="2"/>
  <c r="P44" i="2"/>
  <c r="H44" i="2"/>
  <c r="H43" i="2"/>
  <c r="I42" i="2"/>
  <c r="I41" i="2"/>
  <c r="I40" i="2"/>
  <c r="I39" i="2"/>
  <c r="I38" i="2"/>
  <c r="P37" i="2"/>
  <c r="I37" i="2"/>
  <c r="AE36" i="2"/>
  <c r="U36" i="2"/>
  <c r="N36" i="2"/>
  <c r="AJ35" i="2"/>
  <c r="AH35" i="2"/>
  <c r="AE35" i="2"/>
  <c r="AC35" i="2"/>
  <c r="AI33" i="2"/>
  <c r="AC33" i="2"/>
  <c r="AK29" i="2"/>
  <c r="AI29" i="2"/>
  <c r="AE29" i="2"/>
  <c r="AC29" i="2"/>
  <c r="AK28" i="2"/>
  <c r="AF28" i="2"/>
  <c r="AC28" i="2"/>
  <c r="AK27" i="2"/>
  <c r="AI27" i="2"/>
  <c r="AG27" i="2"/>
  <c r="AE27" i="2"/>
  <c r="AC27" i="2"/>
  <c r="AD26" i="2"/>
  <c r="AB25" i="2"/>
  <c r="Y25" i="2"/>
  <c r="V25" i="2"/>
  <c r="S25" i="2"/>
  <c r="P25" i="2"/>
  <c r="H25" i="2"/>
  <c r="Y23" i="2"/>
  <c r="Q23" i="2"/>
  <c r="M23" i="2"/>
  <c r="H23" i="2"/>
  <c r="Y21" i="2"/>
  <c r="Q21" i="2"/>
  <c r="M21" i="2"/>
  <c r="AC18" i="2"/>
  <c r="Y19" i="2"/>
  <c r="Q19" i="2"/>
  <c r="M19" i="2"/>
  <c r="H19" i="2"/>
  <c r="AC17" i="2"/>
  <c r="AJ16" i="2"/>
  <c r="AE16" i="2"/>
  <c r="AC16" i="2"/>
  <c r="AA16" i="2"/>
  <c r="AJ14" i="2"/>
  <c r="AE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96" i="2"/>
  <c r="D95" i="2" s="1"/>
  <c r="V34" i="2" s="1"/>
  <c r="D94" i="2"/>
  <c r="V33" i="2" s="1"/>
  <c r="D93" i="2"/>
  <c r="V32" i="2" s="1"/>
  <c r="D92" i="2"/>
  <c r="V31" i="2" s="1"/>
  <c r="D91" i="2"/>
  <c r="V30" i="2" s="1"/>
  <c r="D90" i="2"/>
  <c r="V29" i="2" s="1"/>
  <c r="C89" i="2"/>
  <c r="D88" i="2" s="1"/>
  <c r="Q34" i="2" s="1"/>
  <c r="D87" i="2"/>
  <c r="Q33" i="2" s="1"/>
  <c r="D86" i="2"/>
  <c r="Q32" i="2" s="1"/>
  <c r="D85" i="2"/>
  <c r="Q31" i="2" s="1"/>
  <c r="D84" i="2"/>
  <c r="Q30" i="2" s="1"/>
  <c r="D83" i="2"/>
  <c r="Q29" i="2" s="1"/>
  <c r="C82" i="2"/>
  <c r="D80" i="2"/>
  <c r="D79" i="2"/>
  <c r="D78" i="2"/>
  <c r="D77" i="2"/>
  <c r="D76" i="2"/>
  <c r="C76" i="2"/>
  <c r="D81" i="2" l="1"/>
  <c r="L34" i="2"/>
</calcChain>
</file>

<file path=xl/sharedStrings.xml><?xml version="1.0" encoding="utf-8"?>
<sst xmlns="http://schemas.openxmlformats.org/spreadsheetml/2006/main" count="640" uniqueCount="367">
  <si>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</si>
  <si>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</si>
  <si>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</si>
  <si>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</si>
  <si>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</si>
  <si>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</si>
  <si>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</si>
  <si>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</si>
  <si>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</si>
  <si>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</si>
  <si>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</si>
  <si>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</si>
  <si>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</si>
  <si>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年商</t>
  </si>
  <si>
    <t>名</t>
  </si>
  <si>
    <t>採　用　条　件　等</t>
  </si>
  <si>
    <t>職種と求人数</t>
  </si>
  <si>
    <t>職　　種</t>
  </si>
  <si>
    <t>職　務　内　容</t>
  </si>
  <si>
    <t>備　考</t>
  </si>
  <si>
    <t>勤務地</t>
  </si>
  <si>
    <t>転勤</t>
  </si>
  <si>
    <t>留学生</t>
  </si>
  <si>
    <t>勤　務　条　件　等</t>
  </si>
  <si>
    <t>初　任　給</t>
  </si>
  <si>
    <t>職種別</t>
  </si>
  <si>
    <t>基本給</t>
  </si>
  <si>
    <t>賞与</t>
  </si>
  <si>
    <t>回</t>
  </si>
  <si>
    <t>昇給</t>
  </si>
  <si>
    <t>交通費</t>
  </si>
  <si>
    <t>その他</t>
  </si>
  <si>
    <t>合計</t>
  </si>
  <si>
    <t>勤務時間</t>
  </si>
  <si>
    <t>会社説明会</t>
  </si>
  <si>
    <t>ＵＲＬ　ｈｔｔｐ：//ｗｗｗ．iｔｃ．aｃ．jp</t>
  </si>
  <si>
    <t>中途</t>
    <rPh sb="0" eb="2">
      <t>チュウト</t>
    </rPh>
    <phoneticPr fontId="9"/>
  </si>
  <si>
    <t>募集対象学科</t>
    <phoneticPr fontId="9"/>
  </si>
  <si>
    <t>系列</t>
    <rPh sb="0" eb="2">
      <t>ケイレツ</t>
    </rPh>
    <phoneticPr fontId="9"/>
  </si>
  <si>
    <t>業種</t>
    <phoneticPr fontId="9"/>
  </si>
  <si>
    <t>事業
内容</t>
    <rPh sb="0" eb="2">
      <t>ジギョウ</t>
    </rPh>
    <rPh sb="3" eb="5">
      <t>ナイヨウ</t>
    </rPh>
    <phoneticPr fontId="9"/>
  </si>
  <si>
    <t>従業員</t>
    <rPh sb="0" eb="3">
      <t>ジュウギョウイン</t>
    </rPh>
    <phoneticPr fontId="9"/>
  </si>
  <si>
    <t>正規</t>
    <rPh sb="0" eb="2">
      <t>セイキ</t>
    </rPh>
    <phoneticPr fontId="9"/>
  </si>
  <si>
    <t>名</t>
    <rPh sb="0" eb="1">
      <t>メイ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</si>
  <si>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</si>
  <si>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</si>
  <si>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前年採用実績</t>
    <rPh sb="0" eb="2">
      <t>ゼンネン</t>
    </rPh>
    <rPh sb="2" eb="4">
      <t>サイヨウ</t>
    </rPh>
    <rPh sb="4" eb="6">
      <t>ジッセキ</t>
    </rPh>
    <phoneticPr fontId="9"/>
  </si>
  <si>
    <t>非正規</t>
    <rPh sb="0" eb="3">
      <t>ヒセイキ</t>
    </rPh>
    <phoneticPr fontId="9"/>
  </si>
  <si>
    <t>求 人 票</t>
    <phoneticPr fontId="9"/>
  </si>
  <si>
    <t>氏名</t>
    <phoneticPr fontId="9"/>
  </si>
  <si>
    <t>労働　    組合</t>
    <phoneticPr fontId="9"/>
  </si>
  <si>
    <t>支店・工場　　　     営業所等</t>
    <phoneticPr fontId="9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</si>
  <si>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9"/>
  </si>
  <si>
    <t>ホームページ　       アドレス</t>
    <phoneticPr fontId="9"/>
  </si>
  <si>
    <t>国際理工卒在籍</t>
    <rPh sb="0" eb="2">
      <t>コクサイ</t>
    </rPh>
    <rPh sb="2" eb="4">
      <t>リコウ</t>
    </rPh>
    <rPh sb="4" eb="5">
      <t>ソツ</t>
    </rPh>
    <rPh sb="5" eb="7">
      <t>ザイセキ</t>
    </rPh>
    <phoneticPr fontId="9"/>
  </si>
  <si>
    <t>国際理工卒</t>
    <rPh sb="0" eb="2">
      <t>コクサイ</t>
    </rPh>
    <rPh sb="2" eb="4">
      <t>リコウ</t>
    </rPh>
    <rPh sb="4" eb="5">
      <t>ソツ</t>
    </rPh>
    <phoneticPr fontId="9"/>
  </si>
  <si>
    <t>テレワーク</t>
    <phoneticPr fontId="9"/>
  </si>
  <si>
    <t>参加方法</t>
    <rPh sb="2" eb="4">
      <t>ホウホウ</t>
    </rPh>
    <phoneticPr fontId="9"/>
  </si>
  <si>
    <t>オンラインツール</t>
    <phoneticPr fontId="9"/>
  </si>
  <si>
    <t>形式</t>
    <rPh sb="0" eb="2">
      <t>ケイシキ</t>
    </rPh>
    <phoneticPr fontId="9"/>
  </si>
  <si>
    <t>提出書類</t>
    <rPh sb="0" eb="2">
      <t>テイシュツ</t>
    </rPh>
    <rPh sb="2" eb="4">
      <t>ショルイ</t>
    </rPh>
    <phoneticPr fontId="9"/>
  </si>
  <si>
    <t>書類提出先</t>
    <rPh sb="0" eb="2">
      <t>ショルイ</t>
    </rPh>
    <rPh sb="2" eb="4">
      <t>テイシュツ</t>
    </rPh>
    <rPh sb="4" eb="5">
      <t>サキ</t>
    </rPh>
    <phoneticPr fontId="9"/>
  </si>
  <si>
    <t>採用担当者</t>
    <rPh sb="0" eb="2">
      <t>サイヨウ</t>
    </rPh>
    <rPh sb="2" eb="5">
      <t>タントウシャ</t>
    </rPh>
    <phoneticPr fontId="9"/>
  </si>
  <si>
    <t>部課</t>
    <rPh sb="0" eb="2">
      <t>ブカ</t>
    </rPh>
    <phoneticPr fontId="9"/>
  </si>
  <si>
    <t>役職</t>
    <rPh sb="0" eb="2">
      <t>ヤクショク</t>
    </rPh>
    <phoneticPr fontId="9"/>
  </si>
  <si>
    <t>氏名</t>
    <rPh sb="0" eb="2">
      <t>シメイ</t>
    </rPh>
    <phoneticPr fontId="9"/>
  </si>
  <si>
    <t>TEL</t>
    <phoneticPr fontId="9"/>
  </si>
  <si>
    <t>FAX</t>
    <phoneticPr fontId="9"/>
  </si>
  <si>
    <t>ｅ₋mail</t>
    <phoneticPr fontId="9"/>
  </si>
  <si>
    <t>連絡先</t>
    <rPh sb="0" eb="3">
      <t>レンラクサキ</t>
    </rPh>
    <phoneticPr fontId="9"/>
  </si>
  <si>
    <t>採　用　試　験　等</t>
    <phoneticPr fontId="9"/>
  </si>
  <si>
    <t>※学校記入欄</t>
    <rPh sb="1" eb="3">
      <t>ガッコウ</t>
    </rPh>
    <rPh sb="3" eb="5">
      <t>キニュウ</t>
    </rPh>
    <rPh sb="5" eb="6">
      <t>ラン</t>
    </rPh>
    <phoneticPr fontId="9"/>
  </si>
  <si>
    <t>本社　　　　　　　　  所在地</t>
    <phoneticPr fontId="9"/>
  </si>
  <si>
    <t>会 社 名</t>
    <phoneticPr fontId="9"/>
  </si>
  <si>
    <t>インターンシップ</t>
    <phoneticPr fontId="9"/>
  </si>
  <si>
    <t>求人票</t>
    <rPh sb="0" eb="3">
      <t xml:space="preserve">キュウジンヒョウ </t>
    </rPh>
    <phoneticPr fontId="9"/>
  </si>
  <si>
    <t>入力欄</t>
    <rPh sb="0" eb="3">
      <t xml:space="preserve">ニュウリョクラン </t>
    </rPh>
    <phoneticPr fontId="9"/>
  </si>
  <si>
    <t>会社名</t>
    <rPh sb="0" eb="3">
      <t xml:space="preserve">カイシャメイ </t>
    </rPh>
    <phoneticPr fontId="9"/>
  </si>
  <si>
    <t>フリガナ</t>
    <phoneticPr fontId="9"/>
  </si>
  <si>
    <t>郵便番号</t>
    <rPh sb="0" eb="4">
      <t xml:space="preserve">ユウビンバンゴウ </t>
    </rPh>
    <phoneticPr fontId="9"/>
  </si>
  <si>
    <t>住所</t>
    <rPh sb="0" eb="2">
      <t xml:space="preserve">ジュウショ </t>
    </rPh>
    <phoneticPr fontId="9"/>
  </si>
  <si>
    <t>ウェブURL</t>
    <phoneticPr fontId="9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</si>
  <si>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9"/>
  </si>
  <si>
    <t>系列</t>
    <rPh sb="0" eb="2">
      <t xml:space="preserve">ケイレツ </t>
    </rPh>
    <phoneticPr fontId="9"/>
  </si>
  <si>
    <t>役職</t>
    <rPh sb="0" eb="2">
      <t xml:space="preserve">ヤクショク </t>
    </rPh>
    <phoneticPr fontId="9"/>
  </si>
  <si>
    <t>氏名</t>
    <rPh sb="0" eb="2">
      <t xml:space="preserve">シメイ </t>
    </rPh>
    <phoneticPr fontId="9"/>
  </si>
  <si>
    <t>設立年</t>
    <rPh sb="0" eb="3">
      <t xml:space="preserve">セツリツネン </t>
    </rPh>
    <phoneticPr fontId="9"/>
  </si>
  <si>
    <t>株式</t>
    <rPh sb="0" eb="2">
      <t xml:space="preserve">カブシキ </t>
    </rPh>
    <phoneticPr fontId="9"/>
  </si>
  <si>
    <t>業種</t>
    <rPh sb="0" eb="2">
      <t xml:space="preserve">ギョウシュ </t>
    </rPh>
    <phoneticPr fontId="9"/>
  </si>
  <si>
    <t>事業内容</t>
    <rPh sb="0" eb="4">
      <t xml:space="preserve">ジギョウナイヨウ </t>
    </rPh>
    <phoneticPr fontId="9"/>
  </si>
  <si>
    <t>正規</t>
    <rPh sb="0" eb="2">
      <t xml:space="preserve">セイキ </t>
    </rPh>
    <phoneticPr fontId="9"/>
  </si>
  <si>
    <t>男</t>
    <rPh sb="0" eb="1">
      <t xml:space="preserve">オトコ </t>
    </rPh>
    <phoneticPr fontId="9"/>
  </si>
  <si>
    <t>女</t>
    <rPh sb="0" eb="1">
      <t xml:space="preserve">オンナ </t>
    </rPh>
    <phoneticPr fontId="9"/>
  </si>
  <si>
    <t>非正規</t>
    <rPh sb="0" eb="3">
      <t xml:space="preserve">ヒセイキ </t>
    </rPh>
    <phoneticPr fontId="9"/>
  </si>
  <si>
    <t>人数</t>
    <rPh sb="0" eb="1">
      <t xml:space="preserve">ニンズウ </t>
    </rPh>
    <phoneticPr fontId="9"/>
  </si>
  <si>
    <t>前年採用実績</t>
    <rPh sb="0" eb="6">
      <t xml:space="preserve">ゼンネンサイヨウジッセキ </t>
    </rPh>
    <phoneticPr fontId="9"/>
  </si>
  <si>
    <t>国際理工卒</t>
    <rPh sb="0" eb="1">
      <t xml:space="preserve">コクサイリコウ </t>
    </rPh>
    <rPh sb="4" eb="5">
      <t xml:space="preserve">ソツ </t>
    </rPh>
    <phoneticPr fontId="9"/>
  </si>
  <si>
    <t>国際理工卒在籍</t>
    <rPh sb="0" eb="1">
      <t xml:space="preserve">コクサイリコウ </t>
    </rPh>
    <rPh sb="4" eb="5">
      <t xml:space="preserve">ソツ </t>
    </rPh>
    <rPh sb="5" eb="7">
      <t xml:space="preserve">ザイセキ </t>
    </rPh>
    <phoneticPr fontId="9"/>
  </si>
  <si>
    <t>採用条件等</t>
    <rPh sb="0" eb="5">
      <t xml:space="preserve">サイヨウジョウケントウ </t>
    </rPh>
    <phoneticPr fontId="9"/>
  </si>
  <si>
    <t>職種</t>
    <rPh sb="0" eb="2">
      <t xml:space="preserve">ショクシュ </t>
    </rPh>
    <phoneticPr fontId="9"/>
  </si>
  <si>
    <t>職務内容</t>
    <rPh sb="0" eb="4">
      <t xml:space="preserve">ショクムナイヨウ </t>
    </rPh>
    <phoneticPr fontId="9"/>
  </si>
  <si>
    <t>備考</t>
    <rPh sb="0" eb="2">
      <t xml:space="preserve">ビコウ </t>
    </rPh>
    <phoneticPr fontId="9"/>
  </si>
  <si>
    <t>職務内容</t>
    <rPh sb="0" eb="2">
      <t xml:space="preserve">ショクムナイヨウ </t>
    </rPh>
    <phoneticPr fontId="9"/>
  </si>
  <si>
    <t>備考</t>
    <rPh sb="0" eb="1">
      <t xml:space="preserve">ビコウ </t>
    </rPh>
    <phoneticPr fontId="9"/>
  </si>
  <si>
    <t>勤務地</t>
    <rPh sb="0" eb="3">
      <t xml:space="preserve">キンムチ </t>
    </rPh>
    <phoneticPr fontId="9"/>
  </si>
  <si>
    <t>転勤</t>
    <rPh sb="0" eb="2">
      <t xml:space="preserve">テンキン </t>
    </rPh>
    <phoneticPr fontId="9"/>
  </si>
  <si>
    <t>留学生</t>
    <rPh sb="0" eb="3">
      <t xml:space="preserve">リュウガクセイ </t>
    </rPh>
    <phoneticPr fontId="9"/>
  </si>
  <si>
    <t>既卒</t>
    <rPh sb="0" eb="2">
      <t xml:space="preserve">キソツ </t>
    </rPh>
    <phoneticPr fontId="9"/>
  </si>
  <si>
    <t>中途</t>
    <rPh sb="0" eb="2">
      <t xml:space="preserve">チュウト </t>
    </rPh>
    <phoneticPr fontId="9"/>
  </si>
  <si>
    <t>募集学科</t>
    <rPh sb="0" eb="4">
      <t xml:space="preserve">ボシュウガッカ </t>
    </rPh>
    <phoneticPr fontId="9"/>
  </si>
  <si>
    <t>学科不問</t>
    <rPh sb="0" eb="4">
      <t xml:space="preserve">ガッカフモン </t>
    </rPh>
    <phoneticPr fontId="9"/>
  </si>
  <si>
    <t>勤務条件等</t>
    <rPh sb="0" eb="1">
      <t xml:space="preserve">キンムジョウケントウ </t>
    </rPh>
    <phoneticPr fontId="9"/>
  </si>
  <si>
    <t>初任給</t>
    <rPh sb="0" eb="3">
      <t xml:space="preserve">ショニンキュウ </t>
    </rPh>
    <phoneticPr fontId="9"/>
  </si>
  <si>
    <t>職種別</t>
    <rPh sb="0" eb="3">
      <t xml:space="preserve">ショクシュベツ </t>
    </rPh>
    <phoneticPr fontId="9"/>
  </si>
  <si>
    <t>基本給</t>
    <rPh sb="0" eb="3">
      <t xml:space="preserve">キホンキュウ </t>
    </rPh>
    <phoneticPr fontId="9"/>
  </si>
  <si>
    <t>手当</t>
    <rPh sb="0" eb="2">
      <t xml:space="preserve">テアテ </t>
    </rPh>
    <phoneticPr fontId="9"/>
  </si>
  <si>
    <t>手当</t>
    <rPh sb="0" eb="1">
      <t xml:space="preserve">テアテ </t>
    </rPh>
    <phoneticPr fontId="9"/>
  </si>
  <si>
    <t>その他</t>
    <phoneticPr fontId="9"/>
  </si>
  <si>
    <t>合計</t>
    <rPh sb="0" eb="2">
      <t xml:space="preserve">ゴウケイ </t>
    </rPh>
    <phoneticPr fontId="9"/>
  </si>
  <si>
    <t>勤務時間</t>
    <rPh sb="0" eb="4">
      <t xml:space="preserve">キンムジカン </t>
    </rPh>
    <phoneticPr fontId="9"/>
  </si>
  <si>
    <t>休日</t>
    <rPh sb="0" eb="2">
      <t xml:space="preserve">キュウジツ </t>
    </rPh>
    <phoneticPr fontId="9"/>
  </si>
  <si>
    <t>賞与</t>
    <rPh sb="0" eb="2">
      <t xml:space="preserve">ショウヨ </t>
    </rPh>
    <phoneticPr fontId="9"/>
  </si>
  <si>
    <t>昇給</t>
    <rPh sb="0" eb="2">
      <t xml:space="preserve">ショウキュウ </t>
    </rPh>
    <phoneticPr fontId="9"/>
  </si>
  <si>
    <t>交通費</t>
    <rPh sb="0" eb="3">
      <t xml:space="preserve">コウツウヒ </t>
    </rPh>
    <phoneticPr fontId="9"/>
  </si>
  <si>
    <t>労働組合</t>
    <rPh sb="0" eb="4">
      <t xml:space="preserve">ロウドウクミアイ </t>
    </rPh>
    <phoneticPr fontId="9"/>
  </si>
  <si>
    <t>加入保険</t>
    <rPh sb="0" eb="4">
      <t xml:space="preserve">カニュウホケン </t>
    </rPh>
    <phoneticPr fontId="9"/>
  </si>
  <si>
    <t>健康</t>
    <rPh sb="0" eb="2">
      <t xml:space="preserve">ケンコウ </t>
    </rPh>
    <phoneticPr fontId="9"/>
  </si>
  <si>
    <t>厚生年金</t>
    <rPh sb="0" eb="4">
      <t xml:space="preserve">コウセイネンキン </t>
    </rPh>
    <phoneticPr fontId="9"/>
  </si>
  <si>
    <t>労災</t>
    <rPh sb="0" eb="1">
      <t xml:space="preserve">ロウサイ </t>
    </rPh>
    <phoneticPr fontId="9"/>
  </si>
  <si>
    <t>雇用</t>
    <rPh sb="0" eb="2">
      <t xml:space="preserve">コヨウホケン </t>
    </rPh>
    <phoneticPr fontId="9"/>
  </si>
  <si>
    <t>採用試験等</t>
    <rPh sb="0" eb="1">
      <t xml:space="preserve">サイヨウシケン </t>
    </rPh>
    <rPh sb="4" eb="5">
      <t xml:space="preserve">トウ </t>
    </rPh>
    <phoneticPr fontId="9"/>
  </si>
  <si>
    <t>会社説明会</t>
    <rPh sb="0" eb="1">
      <t xml:space="preserve">カイシャセツメイカイ </t>
    </rPh>
    <phoneticPr fontId="9"/>
  </si>
  <si>
    <t>参加方法</t>
    <rPh sb="0" eb="4">
      <t xml:space="preserve">サンカホウホウ </t>
    </rPh>
    <phoneticPr fontId="9"/>
  </si>
  <si>
    <t>直接電話連絡</t>
    <rPh sb="0" eb="4">
      <t xml:space="preserve">チョクセツデンワ </t>
    </rPh>
    <rPh sb="4" eb="6">
      <t xml:space="preserve">レンラク </t>
    </rPh>
    <phoneticPr fontId="9"/>
  </si>
  <si>
    <t>メール連絡</t>
    <rPh sb="3" eb="5">
      <t xml:space="preserve">レンラク </t>
    </rPh>
    <phoneticPr fontId="9"/>
  </si>
  <si>
    <t>就職サイトエントリー</t>
    <rPh sb="0" eb="2">
      <t xml:space="preserve">シュウショクサイト </t>
    </rPh>
    <phoneticPr fontId="9"/>
  </si>
  <si>
    <t>形式</t>
    <rPh sb="0" eb="2">
      <t xml:space="preserve">ケイシキ </t>
    </rPh>
    <phoneticPr fontId="9"/>
  </si>
  <si>
    <t>合同説明会</t>
    <rPh sb="0" eb="5">
      <t xml:space="preserve">ゴウドウセツメイカイ </t>
    </rPh>
    <phoneticPr fontId="9"/>
  </si>
  <si>
    <t>提出書類</t>
    <rPh sb="0" eb="4">
      <t xml:space="preserve">テイシュツショルイ </t>
    </rPh>
    <phoneticPr fontId="9"/>
  </si>
  <si>
    <t>履歴書</t>
    <rPh sb="0" eb="3">
      <t xml:space="preserve">リレキショ </t>
    </rPh>
    <phoneticPr fontId="9"/>
  </si>
  <si>
    <t>成績証明書</t>
    <rPh sb="0" eb="5">
      <t xml:space="preserve">セイセキショウメイショ </t>
    </rPh>
    <phoneticPr fontId="9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</si>
  <si>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9"/>
  </si>
  <si>
    <t>健康診断書</t>
    <rPh sb="0" eb="5">
      <t xml:space="preserve">ケンコウシンダンショ </t>
    </rPh>
    <phoneticPr fontId="9"/>
  </si>
  <si>
    <t>エントリーシート</t>
    <phoneticPr fontId="9"/>
  </si>
  <si>
    <t>筆記</t>
    <rPh sb="0" eb="2">
      <t xml:space="preserve">ヒッキ </t>
    </rPh>
    <phoneticPr fontId="9"/>
  </si>
  <si>
    <t>適性検査</t>
    <rPh sb="0" eb="4">
      <t xml:space="preserve">テキセイケンサ </t>
    </rPh>
    <phoneticPr fontId="9"/>
  </si>
  <si>
    <t>性格検査</t>
    <rPh sb="0" eb="4">
      <t xml:space="preserve">セイカクケンサ </t>
    </rPh>
    <phoneticPr fontId="9"/>
  </si>
  <si>
    <t>書類提出先</t>
    <rPh sb="0" eb="1">
      <t xml:space="preserve">ショルイテイシュツサキ </t>
    </rPh>
    <phoneticPr fontId="9"/>
  </si>
  <si>
    <t>本社</t>
    <rPh sb="0" eb="2">
      <t xml:space="preserve">ホンシャ </t>
    </rPh>
    <phoneticPr fontId="9"/>
  </si>
  <si>
    <t>採用担当者</t>
    <rPh sb="0" eb="1">
      <t xml:space="preserve">サイヨウタントウシャ </t>
    </rPh>
    <phoneticPr fontId="9"/>
  </si>
  <si>
    <t>部課</t>
    <rPh sb="0" eb="1">
      <t xml:space="preserve">ブショ </t>
    </rPh>
    <rPh sb="1" eb="2">
      <t xml:space="preserve">カ </t>
    </rPh>
    <phoneticPr fontId="9"/>
  </si>
  <si>
    <t>氏名</t>
    <rPh sb="0" eb="1">
      <t xml:space="preserve">シメイ </t>
    </rPh>
    <phoneticPr fontId="9"/>
  </si>
  <si>
    <t>連絡先</t>
    <rPh sb="0" eb="3">
      <t xml:space="preserve">レンラクサキ </t>
    </rPh>
    <phoneticPr fontId="9"/>
  </si>
  <si>
    <t>E-mail</t>
    <phoneticPr fontId="9"/>
  </si>
  <si>
    <t>特記事項</t>
    <rPh sb="0" eb="4">
      <t xml:space="preserve">トッキジコウ </t>
    </rPh>
    <phoneticPr fontId="9"/>
  </si>
  <si>
    <t>-</t>
    <phoneticPr fontId="9"/>
  </si>
  <si>
    <t>https://itc.ac.jp/</t>
    <phoneticPr fontId="9"/>
  </si>
  <si>
    <t>千葉支店</t>
    <rPh sb="0" eb="1">
      <t xml:space="preserve">チバシ </t>
    </rPh>
    <rPh sb="2" eb="4">
      <t xml:space="preserve">シテン </t>
    </rPh>
    <phoneticPr fontId="9"/>
  </si>
  <si>
    <t>代表取締役社長</t>
    <rPh sb="0" eb="7">
      <t xml:space="preserve">ダイヒョウトリシマリヤクシャチョウ </t>
    </rPh>
    <phoneticPr fontId="9"/>
  </si>
  <si>
    <t>学校太郎</t>
    <rPh sb="0" eb="1">
      <t xml:space="preserve">ガッコウタロウ </t>
    </rPh>
    <phoneticPr fontId="9"/>
  </si>
  <si>
    <t>1990</t>
    <phoneticPr fontId="9"/>
  </si>
  <si>
    <t>西暦</t>
    <rPh sb="0" eb="2">
      <t xml:space="preserve">セイレキ </t>
    </rPh>
    <phoneticPr fontId="9"/>
  </si>
  <si>
    <t>建築</t>
    <rPh sb="0" eb="2">
      <t xml:space="preserve">ケンチク </t>
    </rPh>
    <phoneticPr fontId="9"/>
  </si>
  <si>
    <t>アパート、マンション、貸店舗、貸工場、貸倉庫、及び貸事務所等の建設業務</t>
  </si>
  <si>
    <t>名</t>
    <rPh sb="0" eb="1">
      <t xml:space="preserve">メイ </t>
    </rPh>
    <phoneticPr fontId="9"/>
  </si>
  <si>
    <t>募集人数</t>
    <rPh sb="0" eb="2">
      <t xml:space="preserve">ボシュウ </t>
    </rPh>
    <phoneticPr fontId="9"/>
  </si>
  <si>
    <t>募集人数</t>
    <rPh sb="0" eb="1">
      <t xml:space="preserve">ボシュウニンズウ </t>
    </rPh>
    <phoneticPr fontId="9"/>
  </si>
  <si>
    <t>募集人数</t>
    <rPh sb="0" eb="3">
      <t xml:space="preserve">ボシュウニンズウ </t>
    </rPh>
    <phoneticPr fontId="9"/>
  </si>
  <si>
    <t>募集人数</t>
    <rPh sb="0" eb="4">
      <t xml:space="preserve">ボシュウニンズウ </t>
    </rPh>
    <phoneticPr fontId="9"/>
  </si>
  <si>
    <t>PG</t>
    <phoneticPr fontId="9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</si>
  <si>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9"/>
  </si>
  <si>
    <t>まで</t>
    <phoneticPr fontId="9"/>
  </si>
  <si>
    <t>午前</t>
    <rPh sb="0" eb="2">
      <t xml:space="preserve">ゴゼン </t>
    </rPh>
    <phoneticPr fontId="9"/>
  </si>
  <si>
    <t>午後</t>
    <rPh sb="0" eb="2">
      <t xml:space="preserve">ゴゴ </t>
    </rPh>
    <phoneticPr fontId="9"/>
  </si>
  <si>
    <t>年</t>
    <rPh sb="0" eb="1">
      <t xml:space="preserve">ネン </t>
    </rPh>
    <phoneticPr fontId="9"/>
  </si>
  <si>
    <t>土曜</t>
    <rPh sb="0" eb="2">
      <t xml:space="preserve">ドヨウ </t>
    </rPh>
    <phoneticPr fontId="9"/>
  </si>
  <si>
    <t>日曜</t>
    <rPh sb="0" eb="2">
      <t xml:space="preserve">ニチヨウ </t>
    </rPh>
    <phoneticPr fontId="9"/>
  </si>
  <si>
    <t>祝日</t>
    <rPh sb="0" eb="2">
      <t xml:space="preserve">シュクジツ </t>
    </rPh>
    <phoneticPr fontId="9"/>
  </si>
  <si>
    <t>火曜</t>
    <rPh sb="0" eb="2">
      <t xml:space="preserve">カヨウ </t>
    </rPh>
    <phoneticPr fontId="9"/>
  </si>
  <si>
    <t>水曜</t>
    <rPh sb="0" eb="2">
      <t xml:space="preserve">スイヨウ </t>
    </rPh>
    <phoneticPr fontId="9"/>
  </si>
  <si>
    <t>年間</t>
    <rPh sb="0" eb="2">
      <t xml:space="preserve">ネンカン </t>
    </rPh>
    <phoneticPr fontId="9"/>
  </si>
  <si>
    <t>完全</t>
    <rPh sb="0" eb="2">
      <t xml:space="preserve">カンゼン </t>
    </rPh>
    <phoneticPr fontId="9"/>
  </si>
  <si>
    <t>雇用</t>
    <rPh sb="0" eb="2">
      <t xml:space="preserve">コヨウ </t>
    </rPh>
    <phoneticPr fontId="9"/>
  </si>
  <si>
    <t>労災</t>
    <rPh sb="0" eb="2">
      <t xml:space="preserve">ロウサイ </t>
    </rPh>
    <phoneticPr fontId="9"/>
  </si>
  <si>
    <t>直接電話連絡</t>
    <rPh sb="0" eb="6">
      <t xml:space="preserve">チョクセツデンワレンラク </t>
    </rPh>
    <phoneticPr fontId="9"/>
  </si>
  <si>
    <t>メール連絡</t>
    <phoneticPr fontId="9"/>
  </si>
  <si>
    <t>就職サイトエントリー</t>
    <rPh sb="0" eb="2">
      <t xml:space="preserve">シュウショクサイトエントリー </t>
    </rPh>
    <phoneticPr fontId="9"/>
  </si>
  <si>
    <t>会社ウェブサイトからの登録</t>
    <rPh sb="0" eb="2">
      <t xml:space="preserve">カイシャ </t>
    </rPh>
    <rPh sb="11" eb="13">
      <t xml:space="preserve">トウロク </t>
    </rPh>
    <phoneticPr fontId="9"/>
  </si>
  <si>
    <t>会社サイトからの登録</t>
    <rPh sb="0" eb="2">
      <t xml:space="preserve">カイシャ </t>
    </rPh>
    <rPh sb="8" eb="10">
      <t xml:space="preserve">トウロク </t>
    </rPh>
    <phoneticPr fontId="9"/>
  </si>
  <si>
    <t>卒業見込証明書</t>
    <rPh sb="0" eb="7">
      <t xml:space="preserve">ソツギョウミコミショウメイショ </t>
    </rPh>
    <phoneticPr fontId="9"/>
  </si>
  <si>
    <t>(03)123-4567</t>
    <phoneticPr fontId="9"/>
  </si>
  <si>
    <t>(03)123-4568</t>
    <phoneticPr fontId="9"/>
  </si>
  <si>
    <t>recruit@itc.ac.jp</t>
    <phoneticPr fontId="9"/>
  </si>
  <si>
    <t>人事部</t>
    <rPh sb="0" eb="3">
      <t xml:space="preserve">ジンジブ </t>
    </rPh>
    <phoneticPr fontId="9"/>
  </si>
  <si>
    <t>部長</t>
    <rPh sb="0" eb="2">
      <t xml:space="preserve">ブチョウ </t>
    </rPh>
    <phoneticPr fontId="9"/>
  </si>
  <si>
    <t>学園太郎</t>
    <rPh sb="0" eb="2">
      <t xml:space="preserve">ガクエン </t>
    </rPh>
    <rPh sb="2" eb="4">
      <t xml:space="preserve">タロウ </t>
    </rPh>
    <phoneticPr fontId="9"/>
  </si>
  <si>
    <t>独立</t>
    <rPh sb="0" eb="2">
      <t xml:space="preserve">ドクリツ </t>
    </rPh>
    <phoneticPr fontId="9"/>
  </si>
  <si>
    <t>○</t>
  </si>
  <si>
    <t>×</t>
  </si>
  <si>
    <t>週休二日制</t>
    <rPh sb="0" eb="5">
      <t xml:space="preserve">シュウキュウフツカセイ </t>
    </rPh>
    <phoneticPr fontId="9"/>
  </si>
  <si>
    <t>（その他）</t>
    <rPh sb="3" eb="4">
      <t xml:space="preserve">ホカ </t>
    </rPh>
    <phoneticPr fontId="9"/>
  </si>
  <si>
    <t>（　　　　）</t>
    <phoneticPr fontId="9"/>
  </si>
  <si>
    <t>休日</t>
    <phoneticPr fontId="9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</si>
  <si>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9"/>
  </si>
  <si>
    <t>代表者欄</t>
    <rPh sb="0" eb="4">
      <t xml:space="preserve">ダイヒョウシャラン </t>
    </rPh>
    <phoneticPr fontId="9"/>
  </si>
  <si>
    <t>従業員欄</t>
    <rPh sb="0" eb="3">
      <t xml:space="preserve">ジュウギョウインラン </t>
    </rPh>
    <rPh sb="3" eb="4">
      <t xml:space="preserve">ラン </t>
    </rPh>
    <phoneticPr fontId="9"/>
  </si>
  <si>
    <t>↓↓↓</t>
    <phoneticPr fontId="9"/>
  </si>
  <si>
    <t>様々な仕様に合わせてプログラムを組んでいきます。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9"/>
  </si>
  <si>
    <t>一部支給</t>
    <rPh sb="0" eb="2">
      <t xml:space="preserve">イチブ </t>
    </rPh>
    <rPh sb="2" eb="4">
      <t xml:space="preserve">シキュウ </t>
    </rPh>
    <phoneticPr fontId="9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</si>
  <si>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9"/>
  </si>
  <si>
    <t>ｅ-ｍａｉｌ　ｋｙｕｊｉｎ＠ｉｔｃ．aｃ．jp</t>
    <phoneticPr fontId="9"/>
  </si>
  <si>
    <t>ＴＥＬ　０４３－３０７－１８１９　ＦＡＸ　０４３－３０７－６０７０</t>
    <phoneticPr fontId="9"/>
  </si>
  <si>
    <t>〒２６３－００２５　千葉市稲毛区穴川町３８６</t>
    <phoneticPr fontId="9"/>
  </si>
  <si>
    <t>千葉県千葉市稲毛区穴川町386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</si>
  <si>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0025</t>
    <phoneticPr fontId="9"/>
  </si>
  <si>
    <t>千葉県千葉市稲毛区穴川町386 6号館1階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</si>
  <si>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社会　  　保険</t>
    <rPh sb="0" eb="2">
      <t>シャカイ</t>
    </rPh>
    <phoneticPr fontId="9"/>
  </si>
  <si>
    <t>オンライン説明会</t>
    <phoneticPr fontId="9"/>
  </si>
  <si>
    <t>本社、支店にて対面</t>
    <phoneticPr fontId="9"/>
  </si>
  <si>
    <t>最寄駅：</t>
    <rPh sb="0" eb="2">
      <t>モヨ</t>
    </rPh>
    <rPh sb="2" eb="3">
      <t>エキ</t>
    </rPh>
    <phoneticPr fontId="9"/>
  </si>
  <si>
    <t>ツール：</t>
    <phoneticPr fontId="9"/>
  </si>
  <si>
    <t>福利
厚生</t>
    <rPh sb="0" eb="2">
      <t>フクリ</t>
    </rPh>
    <rPh sb="3" eb="5">
      <t>コウセイ</t>
    </rPh>
    <phoneticPr fontId="9"/>
  </si>
  <si>
    <r>
      <rPr>
        <sz val="11"/>
        <color indexed="8"/>
        <rFont val="ＭＳ Ｐゴシック"/>
        <family val="3"/>
        <charset val="128"/>
      </rPr>
      <t>1.</t>
    </r>
    <phoneticPr fontId="9"/>
  </si>
  <si>
    <r>
      <rPr>
        <sz val="11"/>
        <color indexed="8"/>
        <rFont val="ＭＳ Ｐゴシック"/>
        <family val="3"/>
        <charset val="128"/>
      </rPr>
      <t>2.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</si>
  <si>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3.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</si>
  <si>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</si>
  <si>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5.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</si>
  <si>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6.</t>
    </r>
    <r>
      <rPr>
        <sz val="11"/>
        <color theme="1"/>
        <rFont val="ＭＳ Ｐゴシック"/>
        <family val="2"/>
        <charset val="128"/>
        <scheme val="minor"/>
      </rPr>
      <t/>
    </r>
  </si>
  <si>
    <t>既卒</t>
    <phoneticPr fontId="9"/>
  </si>
  <si>
    <t>全人数</t>
    <rPh sb="0" eb="3">
      <t>ゼンニンズウ</t>
    </rPh>
    <phoneticPr fontId="9"/>
  </si>
  <si>
    <t>ZOOM</t>
  </si>
  <si>
    <t>ツール名</t>
    <rPh sb="3" eb="4">
      <t>メイ</t>
    </rPh>
    <phoneticPr fontId="9"/>
  </si>
  <si>
    <t>本社、支店にて対面</t>
    <rPh sb="0" eb="2">
      <t>ホンシャ</t>
    </rPh>
    <rPh sb="3" eb="5">
      <t>シテン</t>
    </rPh>
    <rPh sb="7" eb="9">
      <t>タイメン</t>
    </rPh>
    <phoneticPr fontId="9"/>
  </si>
  <si>
    <t>オンライン説明会</t>
    <rPh sb="5" eb="8">
      <t>セツメイカイ</t>
    </rPh>
    <phoneticPr fontId="9"/>
  </si>
  <si>
    <t>最寄り駅</t>
    <rPh sb="0" eb="2">
      <t>モヨ</t>
    </rPh>
    <rPh sb="3" eb="4">
      <t>エキ</t>
    </rPh>
    <phoneticPr fontId="9"/>
  </si>
  <si>
    <t>〒</t>
    <phoneticPr fontId="9"/>
  </si>
  <si>
    <t>説明会</t>
    <rPh sb="0" eb="3">
      <t>セツメイカイ</t>
    </rPh>
    <phoneticPr fontId="9"/>
  </si>
  <si>
    <t>インターンシップ</t>
  </si>
  <si>
    <t>一次面接</t>
    <rPh sb="0" eb="2">
      <t>イチジ</t>
    </rPh>
    <rPh sb="2" eb="4">
      <t>メンセツ</t>
    </rPh>
    <phoneticPr fontId="9"/>
  </si>
  <si>
    <t>二次面接</t>
    <rPh sb="0" eb="4">
      <t>ニジメンセツ</t>
    </rPh>
    <phoneticPr fontId="9"/>
  </si>
  <si>
    <t>三次面接</t>
    <rPh sb="0" eb="2">
      <t>サンジ</t>
    </rPh>
    <rPh sb="2" eb="4">
      <t>メンセツ</t>
    </rPh>
    <phoneticPr fontId="9"/>
  </si>
  <si>
    <t>最終面接</t>
    <rPh sb="0" eb="2">
      <t>サイシュウ</t>
    </rPh>
    <rPh sb="2" eb="4">
      <t>メンセツ</t>
    </rPh>
    <phoneticPr fontId="9"/>
  </si>
  <si>
    <t>グループディスカッション</t>
  </si>
  <si>
    <r>
      <rPr>
        <sz val="11"/>
        <color indexed="8"/>
        <rFont val="ＭＳ Ｐゴシック"/>
        <family val="3"/>
        <charset val="128"/>
      </rPr>
      <t>7.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</si>
  <si>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8.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</si>
  <si>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9.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</si>
  <si>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10.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</si>
  <si>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11.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</si>
  <si>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12.</t>
    </r>
    <r>
      <rPr>
        <sz val="11"/>
        <color theme="1"/>
        <rFont val="ＭＳ Ｐゴシック"/>
        <family val="2"/>
        <charset val="128"/>
        <scheme val="minor"/>
      </rPr>
      <t/>
    </r>
  </si>
  <si>
    <t>選考フロー・期間</t>
    <rPh sb="0" eb="2">
      <t>センコウ</t>
    </rPh>
    <phoneticPr fontId="9"/>
  </si>
  <si>
    <t>選考フロー・期間</t>
    <rPh sb="0" eb="2">
      <t>センコウ</t>
    </rPh>
    <rPh sb="6" eb="8">
      <t>キカン</t>
    </rPh>
    <phoneticPr fontId="9"/>
  </si>
  <si>
    <t>フロー1</t>
    <phoneticPr fontId="9"/>
  </si>
  <si>
    <t>フロー2</t>
  </si>
  <si>
    <t>フロー3</t>
  </si>
  <si>
    <t>フロー4</t>
  </si>
  <si>
    <t>フロー5</t>
  </si>
  <si>
    <t>フロー6</t>
  </si>
  <si>
    <t>フロー7</t>
  </si>
  <si>
    <t>フロー8</t>
  </si>
  <si>
    <t>フロー9</t>
  </si>
  <si>
    <t>フロー10</t>
  </si>
  <si>
    <t>フロー11</t>
  </si>
  <si>
    <t>フロー12</t>
  </si>
  <si>
    <t>フロー1期間</t>
    <rPh sb="4" eb="6">
      <t>キカン</t>
    </rPh>
    <phoneticPr fontId="9"/>
  </si>
  <si>
    <t>フロー2期間</t>
    <rPh sb="4" eb="6">
      <t>キカン</t>
    </rPh>
    <phoneticPr fontId="9"/>
  </si>
  <si>
    <t>フロー3期間</t>
    <rPh sb="4" eb="6">
      <t>キカン</t>
    </rPh>
    <phoneticPr fontId="9"/>
  </si>
  <si>
    <t>フロー4期間</t>
    <rPh sb="4" eb="6">
      <t>キカン</t>
    </rPh>
    <phoneticPr fontId="9"/>
  </si>
  <si>
    <t>フロー5期間</t>
    <rPh sb="4" eb="6">
      <t>キカン</t>
    </rPh>
    <phoneticPr fontId="9"/>
  </si>
  <si>
    <t>フロー6期間</t>
    <rPh sb="4" eb="6">
      <t>キカン</t>
    </rPh>
    <phoneticPr fontId="9"/>
  </si>
  <si>
    <t>フロー7期間</t>
    <rPh sb="4" eb="6">
      <t>キカン</t>
    </rPh>
    <phoneticPr fontId="9"/>
  </si>
  <si>
    <t>フロー8期間</t>
    <rPh sb="4" eb="6">
      <t>キカン</t>
    </rPh>
    <phoneticPr fontId="9"/>
  </si>
  <si>
    <t>フロー9期間</t>
    <rPh sb="4" eb="6">
      <t>キカン</t>
    </rPh>
    <phoneticPr fontId="9"/>
  </si>
  <si>
    <t>フロー10期間</t>
    <rPh sb="5" eb="7">
      <t>キカン</t>
    </rPh>
    <phoneticPr fontId="9"/>
  </si>
  <si>
    <t>フロー11期間</t>
    <rPh sb="5" eb="7">
      <t>キカン</t>
    </rPh>
    <phoneticPr fontId="9"/>
  </si>
  <si>
    <t>フロー12期間</t>
    <rPh sb="5" eb="7">
      <t>キカン</t>
    </rPh>
    <phoneticPr fontId="9"/>
  </si>
  <si>
    <t>卒業生氏名</t>
    <rPh sb="0" eb="3">
      <t>ソツギョウセイ</t>
    </rPh>
    <rPh sb="3" eb="5">
      <t>シメイ</t>
    </rPh>
    <phoneticPr fontId="9"/>
  </si>
  <si>
    <t>氏名1</t>
    <rPh sb="0" eb="2">
      <t>シメイ</t>
    </rPh>
    <phoneticPr fontId="9"/>
  </si>
  <si>
    <t>氏名2</t>
    <rPh sb="0" eb="2">
      <t>シメイ</t>
    </rPh>
    <phoneticPr fontId="9"/>
  </si>
  <si>
    <t>氏名3</t>
    <rPh sb="0" eb="2">
      <t>シメイ</t>
    </rPh>
    <phoneticPr fontId="9"/>
  </si>
  <si>
    <t>氏名4</t>
    <rPh sb="0" eb="2">
      <t>シメイ</t>
    </rPh>
    <phoneticPr fontId="9"/>
  </si>
  <si>
    <t>氏名5</t>
    <rPh sb="0" eb="2">
      <t>シメイ</t>
    </rPh>
    <phoneticPr fontId="9"/>
  </si>
  <si>
    <t>氏名6</t>
    <rPh sb="0" eb="2">
      <t>シメイ</t>
    </rPh>
    <phoneticPr fontId="9"/>
  </si>
  <si>
    <t>氏名7</t>
    <rPh sb="0" eb="2">
      <t>シメイ</t>
    </rPh>
    <phoneticPr fontId="9"/>
  </si>
  <si>
    <t>氏名8</t>
    <rPh sb="0" eb="2">
      <t>シメイ</t>
    </rPh>
    <phoneticPr fontId="9"/>
  </si>
  <si>
    <t>氏名9</t>
    <rPh sb="0" eb="2">
      <t>シメイ</t>
    </rPh>
    <phoneticPr fontId="9"/>
  </si>
  <si>
    <t>氏名10</t>
    <rPh sb="0" eb="2">
      <t>シメイ</t>
    </rPh>
    <phoneticPr fontId="9"/>
  </si>
  <si>
    <t>国際 一郎</t>
    <rPh sb="0" eb="2">
      <t>コクサイ</t>
    </rPh>
    <rPh sb="3" eb="5">
      <t>イチロウ</t>
    </rPh>
    <phoneticPr fontId="9"/>
  </si>
  <si>
    <t>国際 二郎</t>
    <rPh sb="0" eb="2">
      <t>コクサイ</t>
    </rPh>
    <rPh sb="3" eb="5">
      <t>ジロウ</t>
    </rPh>
    <phoneticPr fontId="9"/>
  </si>
  <si>
    <t>国際 三郎</t>
    <rPh sb="0" eb="2">
      <t>コクサイ</t>
    </rPh>
    <rPh sb="3" eb="5">
      <t>サブロウ</t>
    </rPh>
    <phoneticPr fontId="9"/>
  </si>
  <si>
    <t>国際 四郎</t>
    <rPh sb="0" eb="2">
      <t>コクサイ</t>
    </rPh>
    <rPh sb="3" eb="5">
      <t>シロウ</t>
    </rPh>
    <phoneticPr fontId="9"/>
  </si>
  <si>
    <t>国際 五郎</t>
    <rPh sb="0" eb="2">
      <t>コクサイ</t>
    </rPh>
    <rPh sb="3" eb="5">
      <t>ゴロウ</t>
    </rPh>
    <phoneticPr fontId="9"/>
  </si>
  <si>
    <t>国際 六郎</t>
    <rPh sb="0" eb="2">
      <t>コクサイ</t>
    </rPh>
    <rPh sb="3" eb="5">
      <t>ロクロウ</t>
    </rPh>
    <phoneticPr fontId="9"/>
  </si>
  <si>
    <t>国際 七郎</t>
    <rPh sb="0" eb="2">
      <t>コクサイ</t>
    </rPh>
    <rPh sb="3" eb="5">
      <t>ナナロウ</t>
    </rPh>
    <phoneticPr fontId="9"/>
  </si>
  <si>
    <t>国際 八郎</t>
    <rPh sb="0" eb="2">
      <t>コクサイ</t>
    </rPh>
    <rPh sb="3" eb="5">
      <t>ハチロウ</t>
    </rPh>
    <phoneticPr fontId="9"/>
  </si>
  <si>
    <t>国際 九郎</t>
    <rPh sb="0" eb="2">
      <t>コクサイ</t>
    </rPh>
    <rPh sb="3" eb="5">
      <t>キュウロウ</t>
    </rPh>
    <phoneticPr fontId="9"/>
  </si>
  <si>
    <t>国際 十郎</t>
    <rPh sb="0" eb="2">
      <t>コクサイ</t>
    </rPh>
    <rPh sb="3" eb="5">
      <t>ジュウロウ</t>
    </rPh>
    <phoneticPr fontId="9"/>
  </si>
  <si>
    <t>カブシキカイシャケーアールシー</t>
    <phoneticPr fontId="9"/>
  </si>
  <si>
    <t>株式会社KRC</t>
    <rPh sb="0" eb="4">
      <t xml:space="preserve">カブシキカイシャ </t>
    </rPh>
    <phoneticPr fontId="9"/>
  </si>
  <si>
    <t>1.</t>
  </si>
  <si>
    <t>2.</t>
  </si>
  <si>
    <t>3.</t>
  </si>
  <si>
    <t>4.</t>
  </si>
  <si>
    <t>5.</t>
  </si>
  <si>
    <t>6.</t>
  </si>
  <si>
    <t>・</t>
    <phoneticPr fontId="27"/>
  </si>
  <si>
    <t>（　　　　　　　　　　　　　　　　　）</t>
    <phoneticPr fontId="27"/>
  </si>
  <si>
    <t>有　・　無</t>
    <rPh sb="0" eb="1">
      <t>ユウ</t>
    </rPh>
    <rPh sb="4" eb="5">
      <t>ム</t>
    </rPh>
    <phoneticPr fontId="27"/>
  </si>
  <si>
    <t>全額支給　・</t>
    <rPh sb="0" eb="4">
      <t>ゼンガクシキュウ</t>
    </rPh>
    <phoneticPr fontId="27"/>
  </si>
  <si>
    <t>土曜</t>
    <rPh sb="0" eb="2">
      <t>ドヨウ</t>
    </rPh>
    <phoneticPr fontId="27"/>
  </si>
  <si>
    <t>日曜</t>
    <rPh sb="0" eb="2">
      <t>ニチヨウ</t>
    </rPh>
    <phoneticPr fontId="27"/>
  </si>
  <si>
    <t>祝日</t>
    <rPh sb="0" eb="2">
      <t>シュクジツ</t>
    </rPh>
    <phoneticPr fontId="27"/>
  </si>
  <si>
    <t>　曜</t>
    <rPh sb="1" eb="2">
      <t>ヨウ</t>
    </rPh>
    <phoneticPr fontId="27"/>
  </si>
  <si>
    <t>週休2日制</t>
    <rPh sb="0" eb="2">
      <t>シュウキュウ</t>
    </rPh>
    <rPh sb="3" eb="4">
      <t>ニチ</t>
    </rPh>
    <rPh sb="4" eb="5">
      <t>セイ</t>
    </rPh>
    <phoneticPr fontId="27"/>
  </si>
  <si>
    <t>完全 ・ 隔週</t>
    <rPh sb="0" eb="2">
      <t>カンゼン</t>
    </rPh>
    <rPh sb="5" eb="7">
      <t>カクシュウ</t>
    </rPh>
    <phoneticPr fontId="27"/>
  </si>
  <si>
    <t>有・無</t>
    <phoneticPr fontId="27"/>
  </si>
  <si>
    <t>可・否</t>
    <phoneticPr fontId="27"/>
  </si>
  <si>
    <t>西暦・明・大・昭・平・令</t>
    <rPh sb="0" eb="2">
      <t>セイレキ</t>
    </rPh>
    <rPh sb="3" eb="4">
      <t>メイ</t>
    </rPh>
    <rPh sb="5" eb="6">
      <t>ダイ</t>
    </rPh>
    <rPh sb="7" eb="8">
      <t>アキラ</t>
    </rPh>
    <rPh sb="9" eb="10">
      <t>タイラ</t>
    </rPh>
    <rPh sb="11" eb="12">
      <t>レイ</t>
    </rPh>
    <phoneticPr fontId="27"/>
  </si>
  <si>
    <r>
      <t>h</t>
    </r>
    <r>
      <rPr>
        <sz val="11"/>
        <color indexed="8"/>
        <rFont val="ＭＳ Ｐゴシック"/>
        <family val="3"/>
        <charset val="128"/>
      </rPr>
      <t>ttps://</t>
    </r>
    <phoneticPr fontId="27"/>
  </si>
  <si>
    <t>駅</t>
    <rPh sb="0" eb="1">
      <t>エキ</t>
    </rPh>
    <phoneticPr fontId="27"/>
  </si>
  <si>
    <t>（２０２５年　新卒対象）</t>
    <phoneticPr fontId="9"/>
  </si>
  <si>
    <t>円</t>
    <phoneticPr fontId="9"/>
  </si>
  <si>
    <t>円</t>
    <rPh sb="0" eb="1">
      <t>エン</t>
    </rPh>
    <phoneticPr fontId="9"/>
  </si>
  <si>
    <t>資本金(円)</t>
    <rPh sb="0" eb="3">
      <t xml:space="preserve">シホンキン </t>
    </rPh>
    <rPh sb="4" eb="5">
      <t>エン</t>
    </rPh>
    <phoneticPr fontId="9"/>
  </si>
  <si>
    <t>年商(円)</t>
    <rPh sb="0" eb="2">
      <t xml:space="preserve">ネンショウ </t>
    </rPh>
    <rPh sb="3" eb="4">
      <t>エン</t>
    </rPh>
    <phoneticPr fontId="9"/>
  </si>
  <si>
    <t>1000万</t>
    <rPh sb="4" eb="5">
      <t>マン</t>
    </rPh>
    <phoneticPr fontId="9"/>
  </si>
  <si>
    <t>10億</t>
    <phoneticPr fontId="9"/>
  </si>
  <si>
    <t>国際理工卒 在籍者氏名</t>
    <rPh sb="0" eb="2">
      <t>コクサイ</t>
    </rPh>
    <rPh sb="2" eb="4">
      <t>リコウ</t>
    </rPh>
    <rPh sb="4" eb="5">
      <t>ソツ</t>
    </rPh>
    <rPh sb="6" eb="8">
      <t>ザイセキ</t>
    </rPh>
    <rPh sb="8" eb="9">
      <t>シャ</t>
    </rPh>
    <rPh sb="9" eb="11">
      <t>シメイ</t>
    </rPh>
    <phoneticPr fontId="9"/>
  </si>
  <si>
    <t>ITスペシャリスト科</t>
    <rPh sb="9" eb="10">
      <t>カ</t>
    </rPh>
    <phoneticPr fontId="9"/>
  </si>
  <si>
    <t>情報システム科</t>
    <rPh sb="0" eb="2">
      <t xml:space="preserve">ジョウホウシステム </t>
    </rPh>
    <rPh sb="6" eb="7">
      <t>カ</t>
    </rPh>
    <phoneticPr fontId="9"/>
  </si>
  <si>
    <t>情報ネットワーク科</t>
    <rPh sb="0" eb="2">
      <t xml:space="preserve">ジョウホウシステム </t>
    </rPh>
    <rPh sb="8" eb="9">
      <t>カ</t>
    </rPh>
    <phoneticPr fontId="9"/>
  </si>
  <si>
    <t>建築設計科</t>
    <rPh sb="0" eb="5">
      <t>ケンチクセッケイカ</t>
    </rPh>
    <phoneticPr fontId="9"/>
  </si>
  <si>
    <t>建築士専攻科</t>
    <rPh sb="0" eb="6">
      <t>ケンチクシセンコウカ</t>
    </rPh>
    <phoneticPr fontId="9"/>
  </si>
  <si>
    <t>固定残業</t>
    <rPh sb="0" eb="4">
      <t>コテイザンギョウ</t>
    </rPh>
    <phoneticPr fontId="9"/>
  </si>
  <si>
    <t>業務</t>
    <rPh sb="0" eb="2">
      <t>ギョウム</t>
    </rPh>
    <phoneticPr fontId="9"/>
  </si>
  <si>
    <t>特別</t>
    <rPh sb="0" eb="2">
      <t>トクベツ</t>
    </rPh>
    <phoneticPr fontId="9"/>
  </si>
  <si>
    <t>その他</t>
    <phoneticPr fontId="9"/>
  </si>
  <si>
    <t>特記事項（その他の手当、福利厚生など）</t>
    <rPh sb="0" eb="4">
      <t xml:space="preserve">トッキジコウ </t>
    </rPh>
    <rPh sb="7" eb="8">
      <t>タ</t>
    </rPh>
    <rPh sb="9" eb="11">
      <t>テアテ</t>
    </rPh>
    <rPh sb="12" eb="14">
      <t>フクリ</t>
    </rPh>
    <rPh sb="14" eb="16">
      <t>コウセイ</t>
    </rPh>
    <phoneticPr fontId="9"/>
  </si>
  <si>
    <t>ITスペシャリスト科</t>
    <phoneticPr fontId="27"/>
  </si>
  <si>
    <t>情報システム科</t>
    <phoneticPr fontId="27"/>
  </si>
  <si>
    <t>情報ネットワーク科</t>
    <phoneticPr fontId="27"/>
  </si>
  <si>
    <t>建築設計科</t>
    <phoneticPr fontId="27"/>
  </si>
  <si>
    <t>建築士専攻科</t>
    <phoneticPr fontId="27"/>
  </si>
  <si>
    <t>学科不問</t>
    <phoneticPr fontId="27"/>
  </si>
  <si>
    <t>円</t>
    <rPh sb="0" eb="1">
      <t>エン</t>
    </rPh>
    <phoneticPr fontId="27"/>
  </si>
  <si>
    <t>まで　　支給</t>
    <rPh sb="4" eb="6">
      <t>シキュウ</t>
    </rPh>
    <phoneticPr fontId="27"/>
  </si>
  <si>
    <t>有　・　無</t>
    <phoneticPr fontId="27"/>
  </si>
  <si>
    <t>東証プライム上場</t>
    <rPh sb="0" eb="2">
      <t>トウショウ</t>
    </rPh>
    <rPh sb="6" eb="8">
      <t>ジョウジョウ</t>
    </rPh>
    <phoneticPr fontId="9"/>
  </si>
  <si>
    <t>東証プライム、スタンダード、グロース、非上場</t>
    <rPh sb="0" eb="2">
      <t>トウショウ</t>
    </rPh>
    <rPh sb="19" eb="22">
      <t>ヒジョウジョウ</t>
    </rPh>
    <phoneticPr fontId="27"/>
  </si>
  <si>
    <t>（4年制、大学卒業見込み）</t>
    <rPh sb="2" eb="4">
      <t>ネンセイ</t>
    </rPh>
    <rPh sb="5" eb="7">
      <t>ダイガク</t>
    </rPh>
    <rPh sb="7" eb="9">
      <t>ソツギョウ</t>
    </rPh>
    <rPh sb="9" eb="11">
      <t>ミコ</t>
    </rPh>
    <phoneticPr fontId="9"/>
  </si>
  <si>
    <t>（4年制、大学卒業見込み）</t>
    <phoneticPr fontId="27"/>
  </si>
  <si>
    <t>全額支給</t>
    <rPh sb="0" eb="2">
      <t xml:space="preserve">ゼンガク </t>
    </rPh>
    <rPh sb="2" eb="4">
      <t xml:space="preserve">シキュウ </t>
    </rPh>
    <phoneticPr fontId="9"/>
  </si>
  <si>
    <t>◎</t>
  </si>
  <si>
    <t>Google meet</t>
  </si>
  <si>
    <t>書類選考</t>
    <rPh sb="0" eb="2">
      <t>ショルイ</t>
    </rPh>
    <rPh sb="2" eb="4">
      <t>センコウ</t>
    </rPh>
    <phoneticPr fontId="9"/>
  </si>
  <si>
    <t>△</t>
  </si>
  <si>
    <t>Microsoft Teams</t>
  </si>
  <si>
    <t>作品選考</t>
    <rPh sb="0" eb="2">
      <t>サクヒン</t>
    </rPh>
    <rPh sb="2" eb="4">
      <t>センコウ</t>
    </rPh>
    <phoneticPr fontId="9"/>
  </si>
  <si>
    <t>Skype</t>
  </si>
  <si>
    <t>他</t>
    <rPh sb="0" eb="1">
      <t xml:space="preserve">ホカ </t>
    </rPh>
    <phoneticPr fontId="9"/>
  </si>
  <si>
    <t>Youtube</t>
  </si>
  <si>
    <t>要</t>
    <rPh sb="0" eb="1">
      <t xml:space="preserve">ヨウイン </t>
    </rPh>
    <phoneticPr fontId="9"/>
  </si>
  <si>
    <t>未</t>
    <rPh sb="0" eb="1">
      <t xml:space="preserve">ミテイ </t>
    </rPh>
    <phoneticPr fontId="9"/>
  </si>
  <si>
    <t>福利厚生</t>
    <rPh sb="0" eb="4">
      <t>フクリコウセイ</t>
    </rPh>
    <phoneticPr fontId="9"/>
  </si>
  <si>
    <t>郵便番号</t>
    <rPh sb="0" eb="4">
      <t>ユウビンバンゴウ</t>
    </rPh>
    <phoneticPr fontId="9"/>
  </si>
  <si>
    <t>住宅手当 30,000円</t>
    <rPh sb="0" eb="4">
      <t>ジュウタクテアテ</t>
    </rPh>
    <rPh sb="11" eb="12">
      <t>エン</t>
    </rPh>
    <phoneticPr fontId="9"/>
  </si>
  <si>
    <t>独身寮有り</t>
    <rPh sb="0" eb="3">
      <t>ドクシンリョウ</t>
    </rPh>
    <rPh sb="3" eb="4">
      <t>ア</t>
    </rPh>
    <phoneticPr fontId="9"/>
  </si>
  <si>
    <t>JR千葉駅</t>
    <rPh sb="2" eb="4">
      <t>チバ</t>
    </rPh>
    <rPh sb="4" eb="5">
      <t>エキ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</si>
</sst>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8" formatCode="#&quot;円&quot;"/>
    <numFmt numFmtId="179" formatCode="#&quot;日&quot;"/>
  </numFmts>
  <fonts count="29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4" fillId="0" borderId="26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20" fontId="20" fillId="0" borderId="0" xfId="0" applyNumberFormat="1" applyFont="1" applyFill="1" applyBorder="1">
      <alignment vertical="center"/>
    </xf>
    <xf numFmtId="0" fontId="20" fillId="0" borderId="0" xfId="0" applyNumberFormat="1" applyFont="1" applyBorder="1">
      <alignment vertical="center"/>
    </xf>
    <xf numFmtId="14" fontId="20" fillId="0" borderId="0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4" fillId="3" borderId="79" xfId="0" applyFont="1" applyFill="1" applyBorder="1" applyAlignment="1">
      <alignment horizontal="center" vertical="center" shrinkToFit="1"/>
    </xf>
    <xf numFmtId="0" fontId="20" fillId="3" borderId="81" xfId="0" applyFont="1" applyFill="1" applyBorder="1" applyAlignment="1">
      <alignment horizontal="center" vertical="center" shrinkToFit="1"/>
    </xf>
    <xf numFmtId="0" fontId="20" fillId="3" borderId="83" xfId="0" applyFont="1" applyFill="1" applyBorder="1" applyAlignment="1">
      <alignment horizontal="center" vertical="center" shrinkToFit="1"/>
    </xf>
    <xf numFmtId="0" fontId="20" fillId="3" borderId="83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4" fillId="2" borderId="80" xfId="0" applyNumberFormat="1" applyFont="1" applyFill="1" applyBorder="1" applyAlignment="1">
      <alignment horizontal="left" vertical="center" shrinkToFit="1"/>
    </xf>
    <xf numFmtId="0" fontId="20" fillId="2" borderId="82" xfId="0" applyNumberFormat="1" applyFont="1" applyFill="1" applyBorder="1" applyAlignment="1">
      <alignment horizontal="left" vertical="center" shrinkToFit="1"/>
    </xf>
    <xf numFmtId="0" fontId="20" fillId="2" borderId="84" xfId="0" applyNumberFormat="1" applyFont="1" applyFill="1" applyBorder="1" applyAlignment="1">
      <alignment horizontal="left" vertical="center" shrinkToFit="1"/>
    </xf>
    <xf numFmtId="0" fontId="20" fillId="4" borderId="84" xfId="0" applyNumberFormat="1" applyFont="1" applyFill="1" applyBorder="1" applyAlignment="1">
      <alignment horizontal="left" vertical="center" shrinkToFit="1"/>
    </xf>
    <xf numFmtId="49" fontId="20" fillId="2" borderId="84" xfId="0" applyNumberFormat="1" applyFont="1" applyFill="1" applyBorder="1" applyAlignment="1">
      <alignment horizontal="left" vertical="center" shrinkToFit="1"/>
    </xf>
    <xf numFmtId="0" fontId="21" fillId="2" borderId="84" xfId="1" applyNumberFormat="1" applyFont="1" applyFill="1" applyBorder="1" applyAlignment="1">
      <alignment horizontal="left" vertical="center" shrinkToFit="1"/>
    </xf>
    <xf numFmtId="0" fontId="22" fillId="4" borderId="84" xfId="0" applyNumberFormat="1" applyFont="1" applyFill="1" applyBorder="1" applyAlignment="1">
      <alignment horizontal="left" vertical="center" shrinkToFit="1"/>
    </xf>
    <xf numFmtId="3" fontId="20" fillId="2" borderId="84" xfId="0" applyNumberFormat="1" applyFont="1" applyFill="1" applyBorder="1" applyAlignment="1">
      <alignment horizontal="left" vertical="center" shrinkToFit="1"/>
    </xf>
    <xf numFmtId="20" fontId="20" fillId="2" borderId="84" xfId="0" applyNumberFormat="1" applyFont="1" applyFill="1" applyBorder="1" applyAlignment="1">
      <alignment horizontal="left" vertical="center" shrinkToFit="1"/>
    </xf>
    <xf numFmtId="0" fontId="20" fillId="2" borderId="84" xfId="0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11" fillId="5" borderId="0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0" xfId="0" applyFont="1" applyFill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0" fillId="6" borderId="0" xfId="0" applyFont="1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4" xfId="0" applyFont="1" applyBorder="1" applyAlignment="1">
      <alignment horizontal="center" vertical="center"/>
    </xf>
    <xf numFmtId="0" fontId="5" fillId="0" borderId="85" xfId="0" applyFont="1" applyBorder="1" applyAlignment="1">
      <alignment vertical="center"/>
    </xf>
    <xf numFmtId="0" fontId="3" fillId="0" borderId="8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93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24" fillId="0" borderId="112" xfId="0" quotePrefix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0" fillId="0" borderId="104" xfId="0" applyFont="1" applyBorder="1" applyAlignment="1">
      <alignment horizontal="center" vertical="distributed" wrapText="1"/>
    </xf>
    <xf numFmtId="0" fontId="0" fillId="0" borderId="105" xfId="0" applyFont="1" applyBorder="1" applyAlignment="1">
      <alignment horizontal="center" vertical="distributed" wrapText="1"/>
    </xf>
    <xf numFmtId="0" fontId="0" fillId="0" borderId="94" xfId="0" applyFont="1" applyBorder="1" applyAlignment="1">
      <alignment horizontal="center" vertical="distributed" wrapText="1"/>
    </xf>
    <xf numFmtId="0" fontId="24" fillId="0" borderId="10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24" fillId="0" borderId="103" xfId="0" applyFont="1" applyBorder="1" applyAlignment="1">
      <alignment vertical="center"/>
    </xf>
    <xf numFmtId="0" fontId="24" fillId="0" borderId="88" xfId="0" applyFont="1" applyBorder="1" applyAlignment="1">
      <alignment vertical="center"/>
    </xf>
    <xf numFmtId="0" fontId="24" fillId="0" borderId="102" xfId="0" applyFont="1" applyBorder="1" applyAlignment="1">
      <alignment vertical="center"/>
    </xf>
    <xf numFmtId="0" fontId="24" fillId="0" borderId="115" xfId="0" applyFont="1" applyBorder="1" applyAlignment="1">
      <alignment vertical="center"/>
    </xf>
    <xf numFmtId="0" fontId="24" fillId="0" borderId="89" xfId="0" applyFont="1" applyBorder="1" applyAlignment="1">
      <alignment vertical="center"/>
    </xf>
    <xf numFmtId="0" fontId="24" fillId="0" borderId="116" xfId="0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24" fillId="0" borderId="101" xfId="0" applyFont="1" applyBorder="1">
      <alignment vertical="center"/>
    </xf>
    <xf numFmtId="0" fontId="24" fillId="0" borderId="90" xfId="0" applyFont="1" applyBorder="1">
      <alignment vertical="center"/>
    </xf>
    <xf numFmtId="0" fontId="24" fillId="0" borderId="99" xfId="0" applyFont="1" applyBorder="1">
      <alignment vertical="center"/>
    </xf>
    <xf numFmtId="0" fontId="24" fillId="0" borderId="103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102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13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 textRotation="255"/>
    </xf>
    <xf numFmtId="0" fontId="3" fillId="0" borderId="133" xfId="0" applyFont="1" applyBorder="1" applyAlignment="1">
      <alignment horizontal="center" vertical="center" textRotation="255"/>
    </xf>
    <xf numFmtId="0" fontId="3" fillId="0" borderId="134" xfId="0" applyFont="1" applyBorder="1" applyAlignment="1">
      <alignment horizontal="center" vertical="center" textRotation="255"/>
    </xf>
    <xf numFmtId="0" fontId="0" fillId="0" borderId="0" xfId="0" applyFont="1" applyBorder="1" applyAlignment="1">
      <alignment vertical="distributed"/>
    </xf>
    <xf numFmtId="0" fontId="0" fillId="0" borderId="12" xfId="0" applyFont="1" applyBorder="1" applyAlignment="1">
      <alignment vertical="distributed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4" fillId="0" borderId="22" xfId="0" applyFont="1" applyBorder="1">
      <alignment vertical="center"/>
    </xf>
    <xf numFmtId="0" fontId="24" fillId="0" borderId="110" xfId="0" applyFont="1" applyBorder="1">
      <alignment vertical="center"/>
    </xf>
    <xf numFmtId="176" fontId="13" fillId="0" borderId="47" xfId="0" applyNumberFormat="1" applyFont="1" applyBorder="1" applyAlignment="1">
      <alignment horizontal="right" vertical="center"/>
    </xf>
    <xf numFmtId="176" fontId="13" fillId="0" borderId="62" xfId="0" applyNumberFormat="1" applyFont="1" applyBorder="1" applyAlignment="1">
      <alignment horizontal="right" vertical="center"/>
    </xf>
    <xf numFmtId="176" fontId="13" fillId="0" borderId="26" xfId="0" applyNumberFormat="1" applyFont="1" applyBorder="1" applyAlignment="1">
      <alignment horizontal="right" vertical="center"/>
    </xf>
    <xf numFmtId="0" fontId="0" fillId="0" borderId="56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11" xfId="0" applyNumberFormat="1" applyFont="1" applyBorder="1" applyAlignment="1">
      <alignment horizontal="right" vertical="center"/>
    </xf>
    <xf numFmtId="0" fontId="24" fillId="0" borderId="9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 shrinkToFit="1"/>
    </xf>
    <xf numFmtId="0" fontId="25" fillId="0" borderId="92" xfId="0" applyFont="1" applyBorder="1" applyAlignment="1">
      <alignment horizontal="center" vertical="center" shrinkToFit="1"/>
    </xf>
    <xf numFmtId="0" fontId="25" fillId="0" borderId="102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110" xfId="0" applyFont="1" applyBorder="1" applyAlignment="1">
      <alignment horizontal="center" vertical="center" shrinkToFit="1"/>
    </xf>
    <xf numFmtId="0" fontId="25" fillId="0" borderId="116" xfId="0" applyFont="1" applyBorder="1" applyAlignment="1">
      <alignment horizontal="center" vertical="center" shrinkToFit="1"/>
    </xf>
    <xf numFmtId="0" fontId="25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0" fontId="0" fillId="0" borderId="92" xfId="0" applyFont="1" applyBorder="1" applyAlignment="1">
      <alignment horizontal="center" vertical="center" shrinkToFit="1"/>
    </xf>
    <xf numFmtId="0" fontId="0" fillId="0" borderId="11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 textRotation="255"/>
    </xf>
    <xf numFmtId="0" fontId="5" fillId="0" borderId="97" xfId="0" applyFont="1" applyBorder="1" applyAlignment="1">
      <alignment horizontal="center" vertical="center" textRotation="255"/>
    </xf>
    <xf numFmtId="0" fontId="5" fillId="0" borderId="98" xfId="0" applyFont="1" applyBorder="1" applyAlignment="1">
      <alignment horizontal="center" vertical="center" textRotation="255"/>
    </xf>
    <xf numFmtId="0" fontId="0" fillId="0" borderId="8" xfId="0" applyFont="1" applyBorder="1" applyAlignment="1">
      <alignment vertical="distributed"/>
    </xf>
    <xf numFmtId="0" fontId="0" fillId="0" borderId="125" xfId="0" applyFont="1" applyBorder="1" applyAlignment="1">
      <alignment vertical="distributed"/>
    </xf>
    <xf numFmtId="0" fontId="28" fillId="0" borderId="0" xfId="0" applyFont="1" applyBorder="1" applyAlignment="1">
      <alignment vertical="distributed"/>
    </xf>
    <xf numFmtId="0" fontId="28" fillId="0" borderId="12" xfId="0" applyFont="1" applyBorder="1" applyAlignment="1">
      <alignment vertical="distributed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right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7" xfId="0" applyNumberFormat="1" applyFont="1" applyBorder="1" applyAlignment="1">
      <alignment horizontal="center" vertical="center" wrapText="1" shrinkToFit="1"/>
    </xf>
    <xf numFmtId="0" fontId="5" fillId="0" borderId="20" xfId="0" applyNumberFormat="1" applyFont="1" applyBorder="1" applyAlignment="1">
      <alignment horizontal="center" vertical="center" wrapText="1" shrinkToFit="1"/>
    </xf>
    <xf numFmtId="0" fontId="5" fillId="0" borderId="95" xfId="0" applyFont="1" applyBorder="1" applyAlignment="1">
      <alignment horizontal="center" vertical="center" textRotation="255"/>
    </xf>
    <xf numFmtId="0" fontId="5" fillId="0" borderId="9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5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9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5" xfId="0" applyNumberFormat="1" applyFont="1" applyBorder="1" applyAlignment="1">
      <alignment horizontal="right" vertical="center"/>
    </xf>
    <xf numFmtId="0" fontId="3" fillId="0" borderId="106" xfId="0" applyNumberFormat="1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57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left" vertical="center"/>
    </xf>
    <xf numFmtId="0" fontId="0" fillId="0" borderId="47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0" fillId="0" borderId="106" xfId="0" applyFont="1" applyBorder="1" applyAlignment="1">
      <alignment vertical="distributed"/>
    </xf>
    <xf numFmtId="0" fontId="0" fillId="0" borderId="126" xfId="0" applyFont="1" applyBorder="1" applyAlignment="1">
      <alignment vertical="distributed"/>
    </xf>
    <xf numFmtId="0" fontId="0" fillId="0" borderId="5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textRotation="255"/>
    </xf>
    <xf numFmtId="0" fontId="0" fillId="0" borderId="127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127" xfId="0" applyFont="1" applyBorder="1" applyAlignment="1">
      <alignment horizontal="center" vertical="center" textRotation="255" shrinkToFit="1"/>
    </xf>
    <xf numFmtId="0" fontId="11" fillId="0" borderId="41" xfId="0" applyFont="1" applyBorder="1" applyAlignment="1">
      <alignment horizontal="center" vertical="center" textRotation="255"/>
    </xf>
    <xf numFmtId="0" fontId="11" fillId="0" borderId="4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1" fillId="0" borderId="58" xfId="0" applyFont="1" applyBorder="1" applyAlignment="1">
      <alignment horizontal="center" vertical="center" textRotation="255"/>
    </xf>
    <xf numFmtId="0" fontId="11" fillId="0" borderId="75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76" xfId="0" applyFont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122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 textRotation="255"/>
    </xf>
    <xf numFmtId="0" fontId="0" fillId="0" borderId="77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2" xfId="0" applyNumberFormat="1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textRotation="255"/>
    </xf>
    <xf numFmtId="0" fontId="24" fillId="0" borderId="127" xfId="0" applyFont="1" applyBorder="1" applyAlignment="1">
      <alignment horizontal="center" vertical="center" textRotation="255"/>
    </xf>
    <xf numFmtId="0" fontId="0" fillId="0" borderId="118" xfId="0" applyFont="1" applyBorder="1" applyAlignment="1">
      <alignment horizontal="center" vertical="center" textRotation="255"/>
    </xf>
    <xf numFmtId="0" fontId="0" fillId="0" borderId="128" xfId="0" applyFont="1" applyBorder="1" applyAlignment="1">
      <alignment horizontal="center" vertical="center" textRotation="255"/>
    </xf>
    <xf numFmtId="0" fontId="11" fillId="0" borderId="46" xfId="0" applyFont="1" applyBorder="1" applyAlignment="1">
      <alignment horizontal="center" vertical="center" textRotation="255"/>
    </xf>
    <xf numFmtId="0" fontId="11" fillId="0" borderId="51" xfId="0" applyFont="1" applyBorder="1" applyAlignment="1">
      <alignment horizontal="center" vertical="center" textRotation="255"/>
    </xf>
    <xf numFmtId="0" fontId="11" fillId="0" borderId="69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 textRotation="255"/>
    </xf>
    <xf numFmtId="0" fontId="0" fillId="0" borderId="76" xfId="0" applyFont="1" applyBorder="1" applyAlignment="1">
      <alignment horizontal="center" vertical="center" textRotation="255" shrinkToFit="1"/>
    </xf>
    <xf numFmtId="0" fontId="0" fillId="0" borderId="67" xfId="0" applyFont="1" applyBorder="1" applyAlignment="1">
      <alignment horizontal="center" vertical="center" textRotation="255" shrinkToFit="1"/>
    </xf>
    <xf numFmtId="0" fontId="0" fillId="0" borderId="77" xfId="0" applyFont="1" applyBorder="1" applyAlignment="1">
      <alignment horizontal="center" vertical="center" textRotation="255" shrinkToFit="1"/>
    </xf>
    <xf numFmtId="0" fontId="11" fillId="0" borderId="50" xfId="0" applyFont="1" applyBorder="1" applyAlignment="1">
      <alignment horizontal="center" vertical="center" textRotation="255"/>
    </xf>
    <xf numFmtId="0" fontId="11" fillId="0" borderId="64" xfId="0" applyFont="1" applyBorder="1" applyAlignment="1">
      <alignment horizontal="center" vertical="center" textRotation="255"/>
    </xf>
    <xf numFmtId="0" fontId="0" fillId="0" borderId="121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0" fillId="0" borderId="124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7" xfId="0" applyNumberFormat="1" applyFont="1" applyBorder="1" applyAlignment="1">
      <alignment horizontal="right" vertical="center" shrinkToFit="1"/>
    </xf>
    <xf numFmtId="0" fontId="0" fillId="0" borderId="62" xfId="0" applyNumberFormat="1" applyBorder="1" applyAlignment="1">
      <alignment horizontal="right" vertical="center" shrinkToFit="1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1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57" xfId="0" applyFont="1" applyBorder="1" applyAlignment="1">
      <alignment horizontal="center" vertical="center" textRotation="255"/>
    </xf>
    <xf numFmtId="0" fontId="0" fillId="0" borderId="74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3" fillId="0" borderId="112" xfId="0" applyFont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13" fillId="0" borderId="108" xfId="0" applyFont="1" applyBorder="1" applyAlignment="1">
      <alignment horizontal="left" vertical="center"/>
    </xf>
    <xf numFmtId="0" fontId="24" fillId="0" borderId="108" xfId="0" applyFont="1" applyBorder="1">
      <alignment vertical="center"/>
    </xf>
    <xf numFmtId="0" fontId="24" fillId="0" borderId="109" xfId="0" applyFont="1" applyBorder="1">
      <alignment vertical="center"/>
    </xf>
    <xf numFmtId="0" fontId="0" fillId="0" borderId="0" xfId="0" applyAlignment="1">
      <alignment vertical="center"/>
    </xf>
    <xf numFmtId="0" fontId="0" fillId="0" borderId="78" xfId="0" applyFont="1" applyBorder="1" applyAlignment="1">
      <alignment horizontal="center" vertical="center" textRotation="255" shrinkToFit="1"/>
    </xf>
    <xf numFmtId="0" fontId="8" fillId="0" borderId="78" xfId="0" applyFont="1" applyBorder="1" applyAlignment="1">
      <alignment horizontal="center" vertical="center" textRotation="255"/>
    </xf>
    <xf numFmtId="0" fontId="0" fillId="0" borderId="78" xfId="0" applyFont="1" applyBorder="1" applyAlignment="1">
      <alignment horizontal="center" vertical="center" textRotation="255"/>
    </xf>
    <xf numFmtId="0" fontId="0" fillId="0" borderId="0" xfId="0" applyFont="1" applyBorder="1" applyAlignment="1"/>
    <xf numFmtId="0" fontId="0" fillId="0" borderId="5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20" fontId="8" fillId="0" borderId="70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20" fontId="8" fillId="0" borderId="114" xfId="0" applyNumberFormat="1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9" xfId="0" applyFont="1" applyBorder="1" applyAlignment="1">
      <alignment horizontal="left" vertical="center"/>
    </xf>
    <xf numFmtId="0" fontId="13" fillId="0" borderId="110" xfId="0" applyFont="1" applyBorder="1" applyAlignment="1">
      <alignment horizontal="left" vertical="center"/>
    </xf>
    <xf numFmtId="0" fontId="13" fillId="0" borderId="111" xfId="0" applyFont="1" applyBorder="1" applyAlignment="1">
      <alignment horizontal="left" vertical="center"/>
    </xf>
    <xf numFmtId="0" fontId="24" fillId="0" borderId="18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4" fillId="0" borderId="19" xfId="0" applyFont="1" applyFill="1" applyBorder="1" applyAlignment="1">
      <alignment horizontal="center" vertical="center" textRotation="255"/>
    </xf>
    <xf numFmtId="0" fontId="24" fillId="0" borderId="101" xfId="0" applyFont="1" applyBorder="1" applyAlignment="1">
      <alignment vertical="center"/>
    </xf>
    <xf numFmtId="0" fontId="24" fillId="0" borderId="90" xfId="0" applyFont="1" applyBorder="1" applyAlignment="1">
      <alignment vertical="center"/>
    </xf>
    <xf numFmtId="0" fontId="24" fillId="0" borderId="91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49" fontId="24" fillId="0" borderId="16" xfId="0" applyNumberFormat="1" applyFont="1" applyBorder="1" applyAlignment="1">
      <alignment vertical="top" wrapText="1"/>
    </xf>
    <xf numFmtId="49" fontId="24" fillId="0" borderId="3" xfId="0" applyNumberFormat="1" applyFont="1" applyBorder="1" applyAlignment="1">
      <alignment vertical="top" wrapText="1"/>
    </xf>
    <xf numFmtId="49" fontId="24" fillId="0" borderId="2" xfId="0" applyNumberFormat="1" applyFont="1" applyBorder="1" applyAlignment="1">
      <alignment vertical="top" wrapText="1"/>
    </xf>
    <xf numFmtId="49" fontId="24" fillId="0" borderId="6" xfId="0" applyNumberFormat="1" applyFont="1" applyBorder="1" applyAlignment="1">
      <alignment vertical="top" wrapText="1"/>
    </xf>
    <xf numFmtId="49" fontId="24" fillId="0" borderId="7" xfId="0" applyNumberFormat="1" applyFont="1" applyBorder="1" applyAlignment="1">
      <alignment vertical="top" wrapText="1"/>
    </xf>
    <xf numFmtId="49" fontId="24" fillId="0" borderId="20" xfId="0" applyNumberFormat="1" applyFont="1" applyBorder="1" applyAlignment="1">
      <alignment vertical="top" wrapText="1"/>
    </xf>
    <xf numFmtId="0" fontId="24" fillId="0" borderId="65" xfId="0" applyFont="1" applyBorder="1" applyAlignment="1">
      <alignment horizontal="center" vertical="center"/>
    </xf>
    <xf numFmtId="178" fontId="13" fillId="0" borderId="16" xfId="0" applyNumberFormat="1" applyFont="1" applyBorder="1" applyAlignment="1">
      <alignment horizontal="right" vertical="center"/>
    </xf>
    <xf numFmtId="178" fontId="13" fillId="0" borderId="3" xfId="0" applyNumberFormat="1" applyFont="1" applyBorder="1" applyAlignment="1">
      <alignment horizontal="right" vertical="center"/>
    </xf>
    <xf numFmtId="178" fontId="13" fillId="0" borderId="4" xfId="0" applyNumberFormat="1" applyFont="1" applyBorder="1" applyAlignment="1">
      <alignment horizontal="righ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7" xfId="0" applyNumberFormat="1" applyFont="1" applyBorder="1" applyAlignment="1">
      <alignment horizontal="right" vertical="center"/>
    </xf>
    <xf numFmtId="178" fontId="13" fillId="0" borderId="11" xfId="0" applyNumberFormat="1" applyFont="1" applyBorder="1" applyAlignment="1">
      <alignment horizontal="right" vertical="center"/>
    </xf>
    <xf numFmtId="178" fontId="13" fillId="0" borderId="47" xfId="0" applyNumberFormat="1" applyFont="1" applyBorder="1" applyAlignment="1">
      <alignment horizontal="right" vertical="center"/>
    </xf>
    <xf numFmtId="178" fontId="13" fillId="0" borderId="62" xfId="0" applyNumberFormat="1" applyFont="1" applyBorder="1" applyAlignment="1">
      <alignment horizontal="right" vertical="center"/>
    </xf>
    <xf numFmtId="178" fontId="13" fillId="0" borderId="26" xfId="0" applyNumberFormat="1" applyFont="1" applyBorder="1" applyAlignment="1">
      <alignment horizontal="right" vertical="center"/>
    </xf>
    <xf numFmtId="0" fontId="24" fillId="0" borderId="52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right" vertical="center"/>
    </xf>
    <xf numFmtId="0" fontId="8" fillId="0" borderId="7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9" fontId="24" fillId="0" borderId="7" xfId="0" applyNumberFormat="1" applyFont="1" applyBorder="1" applyAlignment="1">
      <alignment vertical="center"/>
    </xf>
    <xf numFmtId="179" fontId="0" fillId="0" borderId="20" xfId="0" applyNumberFormat="1" applyFont="1" applyBorder="1" applyAlignment="1">
      <alignment vertical="center"/>
    </xf>
    <xf numFmtId="0" fontId="24" fillId="0" borderId="11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Border="1" applyAlignment="1">
      <alignment vertical="distributed"/>
    </xf>
    <xf numFmtId="0" fontId="24" fillId="0" borderId="116" xfId="0" applyFont="1" applyBorder="1" applyAlignment="1">
      <alignment horizontal="center" vertical="center"/>
    </xf>
    <xf numFmtId="0" fontId="24" fillId="0" borderId="8" xfId="0" applyFont="1" applyBorder="1" applyAlignment="1">
      <alignment vertical="distributed"/>
    </xf>
    <xf numFmtId="0" fontId="24" fillId="0" borderId="106" xfId="0" applyFont="1" applyBorder="1" applyAlignment="1">
      <alignment vertical="distributed"/>
    </xf>
    <xf numFmtId="0" fontId="0" fillId="0" borderId="0" xfId="0">
      <alignment vertical="center"/>
    </xf>
    <xf numFmtId="0" fontId="13" fillId="0" borderId="21" xfId="0" applyFont="1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3" fillId="0" borderId="113" xfId="0" applyFont="1" applyBorder="1" applyAlignment="1">
      <alignment horizontal="left" vertical="center" shrinkToFit="1"/>
    </xf>
    <xf numFmtId="0" fontId="0" fillId="0" borderId="108" xfId="0" applyBorder="1" applyAlignment="1">
      <alignment vertical="center" shrinkToFit="1"/>
    </xf>
    <xf numFmtId="0" fontId="0" fillId="0" borderId="135" xfId="0" applyBorder="1" applyAlignment="1">
      <alignment vertical="center" shrinkToFit="1"/>
    </xf>
    <xf numFmtId="0" fontId="24" fillId="0" borderId="8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125" xfId="0" applyNumberFormat="1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36" xfId="0" applyBorder="1" applyAlignment="1">
      <alignment vertical="center"/>
    </xf>
    <xf numFmtId="0" fontId="0" fillId="0" borderId="12" xfId="0" applyBorder="1" applyAlignment="1">
      <alignment vertical="center"/>
    </xf>
    <xf numFmtId="0" fontId="24" fillId="0" borderId="8" xfId="0" applyNumberFormat="1" applyFont="1" applyFill="1" applyBorder="1" applyAlignment="1">
      <alignment horizontal="center" vertical="center" shrinkToFit="1"/>
    </xf>
    <xf numFmtId="0" fontId="24" fillId="0" borderId="125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8EF2612-CEA4-8240-8C3B-64539A4B3932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  <xdr:twoCellAnchor editAs="oneCell">
    <xdr:from>
      <xdr:col>4</xdr:col>
      <xdr:colOff>487680</xdr:colOff>
      <xdr:row>51</xdr:row>
      <xdr:rowOff>68580</xdr:rowOff>
    </xdr:from>
    <xdr:to>
      <xdr:col>23</xdr:col>
      <xdr:colOff>45719</xdr:colOff>
      <xdr:row>56</xdr:row>
      <xdr:rowOff>97889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820" y="13723620"/>
          <a:ext cx="4693919" cy="966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51</xdr:row>
      <xdr:rowOff>99060</xdr:rowOff>
    </xdr:from>
    <xdr:to>
      <xdr:col>19</xdr:col>
      <xdr:colOff>53339</xdr:colOff>
      <xdr:row>56</xdr:row>
      <xdr:rowOff>128369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3754100"/>
          <a:ext cx="4693919" cy="96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.ac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332"/>
  <sheetViews>
    <sheetView tabSelected="1" zoomScaleNormal="100" workbookViewId="0"/>
  </sheetViews>
  <sheetFormatPr defaultColWidth="8.88671875" defaultRowHeight="13.2" x14ac:dyDescent="0.2"/>
  <cols>
    <col min="1" max="1" width="2.6640625" customWidth="1"/>
    <col min="2" max="2" width="11.88671875" style="63" customWidth="1"/>
    <col min="3" max="3" width="28.88671875" style="76" customWidth="1"/>
    <col min="4" max="4" width="0.6640625" style="44" customWidth="1"/>
    <col min="5" max="5" width="8.88671875" style="45"/>
    <col min="6" max="6" width="3.6640625" style="1" customWidth="1"/>
    <col min="7" max="38" width="3.6640625" style="2" customWidth="1"/>
    <col min="39" max="40" width="2.6640625" customWidth="1"/>
    <col min="41" max="41" width="10.88671875" style="45"/>
    <col min="42" max="42" width="10.88671875" style="46"/>
    <col min="43" max="48" width="10.88671875"/>
    <col min="49" max="49" width="2.6640625" customWidth="1"/>
  </cols>
  <sheetData>
    <row r="1" spans="2:48" ht="9" customHeight="1" thickBot="1" x14ac:dyDescent="0.25">
      <c r="B1" s="58" t="s">
        <v>75</v>
      </c>
      <c r="C1" s="65" t="s">
        <v>76</v>
      </c>
      <c r="D1" s="56"/>
      <c r="AO1" s="42"/>
      <c r="AP1" s="43"/>
    </row>
    <row r="2" spans="2:48" ht="11.25" customHeight="1" x14ac:dyDescent="0.2">
      <c r="B2" s="59" t="s">
        <v>78</v>
      </c>
      <c r="C2" s="66" t="s">
        <v>296</v>
      </c>
      <c r="D2" s="47"/>
      <c r="E2" s="48"/>
      <c r="G2" s="15"/>
      <c r="H2" s="15"/>
      <c r="I2" s="15"/>
      <c r="J2" s="15"/>
      <c r="K2" s="15"/>
      <c r="L2" s="15"/>
      <c r="M2" s="15"/>
      <c r="N2" s="15"/>
      <c r="O2" s="15"/>
      <c r="P2" s="15"/>
      <c r="Q2" s="3"/>
      <c r="R2" s="4"/>
      <c r="S2" s="4"/>
      <c r="T2" s="4"/>
      <c r="U2" s="4"/>
      <c r="V2" s="4"/>
      <c r="W2" s="6"/>
      <c r="X2" s="6"/>
      <c r="Y2" s="6"/>
      <c r="Z2" s="323" t="s">
        <v>71</v>
      </c>
      <c r="AA2" s="326" t="s">
        <v>0</v>
      </c>
      <c r="AB2" s="326"/>
      <c r="AC2" s="326"/>
      <c r="AD2" s="326"/>
      <c r="AE2" s="326" t="s">
        <v>1</v>
      </c>
      <c r="AF2" s="326"/>
      <c r="AG2" s="326"/>
      <c r="AH2" s="326"/>
      <c r="AI2" s="326" t="s">
        <v>2</v>
      </c>
      <c r="AJ2" s="326"/>
      <c r="AK2" s="326"/>
      <c r="AL2" s="326"/>
      <c r="AO2" s="48"/>
      <c r="AP2" s="49"/>
      <c r="AQ2" s="50"/>
      <c r="AR2" s="50"/>
      <c r="AS2" s="50"/>
      <c r="AT2" s="50"/>
      <c r="AU2" s="50"/>
      <c r="AV2" s="50"/>
    </row>
    <row r="3" spans="2:48" ht="23.25" customHeight="1" x14ac:dyDescent="0.2">
      <c r="B3" s="60" t="s">
        <v>77</v>
      </c>
      <c r="C3" s="67" t="s">
        <v>297</v>
      </c>
      <c r="D3" s="47"/>
      <c r="E3" s="57"/>
      <c r="G3" s="311" t="s">
        <v>48</v>
      </c>
      <c r="H3" s="311"/>
      <c r="I3" s="311"/>
      <c r="J3" s="311"/>
      <c r="K3" s="311"/>
      <c r="L3" s="311"/>
      <c r="M3" s="311"/>
      <c r="N3" s="311"/>
      <c r="O3" s="311"/>
      <c r="P3" s="311"/>
      <c r="Q3" s="3"/>
      <c r="W3" s="10"/>
      <c r="X3" s="10"/>
      <c r="Y3" s="10"/>
      <c r="Z3" s="324"/>
      <c r="AA3" s="313"/>
      <c r="AB3" s="313"/>
      <c r="AC3" s="313"/>
      <c r="AD3" s="313"/>
      <c r="AE3" s="313"/>
      <c r="AF3" s="313"/>
      <c r="AG3" s="313"/>
      <c r="AH3" s="313"/>
      <c r="AI3" s="314" t="s">
        <v>52</v>
      </c>
      <c r="AJ3" s="315"/>
      <c r="AK3" s="315"/>
      <c r="AL3" s="316"/>
      <c r="AO3" s="48"/>
      <c r="AP3" s="49"/>
      <c r="AQ3" s="50"/>
      <c r="AR3" s="50"/>
      <c r="AS3" s="50"/>
      <c r="AT3" s="50"/>
      <c r="AU3" s="50"/>
      <c r="AV3" s="50"/>
    </row>
    <row r="4" spans="2:48" ht="45.75" customHeight="1" x14ac:dyDescent="0.2">
      <c r="B4" s="60" t="s">
        <v>203</v>
      </c>
      <c r="C4" s="68" t="s">
        <v>206</v>
      </c>
      <c r="D4" s="47"/>
      <c r="E4" s="48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20" t="s">
        <v>319</v>
      </c>
      <c r="R4" s="320"/>
      <c r="S4" s="320"/>
      <c r="T4" s="320"/>
      <c r="U4" s="320"/>
      <c r="V4" s="320"/>
      <c r="W4" s="320"/>
      <c r="X4" s="320"/>
      <c r="Y4" s="11"/>
      <c r="Z4" s="325"/>
      <c r="AA4" s="313"/>
      <c r="AB4" s="313"/>
      <c r="AC4" s="313"/>
      <c r="AD4" s="313"/>
      <c r="AE4" s="313"/>
      <c r="AF4" s="313"/>
      <c r="AG4" s="313"/>
      <c r="AH4" s="313"/>
      <c r="AI4" s="317"/>
      <c r="AJ4" s="318"/>
      <c r="AK4" s="318"/>
      <c r="AL4" s="319"/>
      <c r="AO4" s="77" t="s">
        <v>209</v>
      </c>
      <c r="AP4" s="78"/>
      <c r="AQ4" s="79"/>
      <c r="AR4" s="50"/>
      <c r="AS4" s="50"/>
      <c r="AT4" s="50"/>
      <c r="AU4" s="50"/>
      <c r="AV4" s="50"/>
    </row>
    <row r="5" spans="2:48" s="5" customFormat="1" ht="21" customHeight="1" x14ac:dyDescent="0.2">
      <c r="B5" s="60" t="s">
        <v>79</v>
      </c>
      <c r="C5" s="67">
        <v>263</v>
      </c>
      <c r="D5" s="47"/>
      <c r="E5" s="48"/>
      <c r="F5" s="337" t="s">
        <v>3</v>
      </c>
      <c r="G5" s="191" t="s">
        <v>4</v>
      </c>
      <c r="H5" s="192"/>
      <c r="I5" s="192"/>
      <c r="J5" s="192"/>
      <c r="K5" s="340" t="str">
        <f>C2</f>
        <v>カブシキカイシャケーアールシー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253"/>
      <c r="Y5" s="341" t="s">
        <v>5</v>
      </c>
      <c r="Z5" s="342"/>
      <c r="AA5" s="344" t="s">
        <v>6</v>
      </c>
      <c r="AB5" s="345"/>
      <c r="AC5" s="345"/>
      <c r="AD5" s="345"/>
      <c r="AE5" s="345"/>
      <c r="AF5" s="345"/>
      <c r="AG5" s="327" t="s">
        <v>49</v>
      </c>
      <c r="AH5" s="327"/>
      <c r="AI5" s="327"/>
      <c r="AJ5" s="327"/>
      <c r="AK5" s="327"/>
      <c r="AL5" s="327"/>
      <c r="AO5" s="48"/>
      <c r="AP5" s="49"/>
      <c r="AQ5" s="50"/>
      <c r="AR5" s="50"/>
      <c r="AS5" s="50"/>
      <c r="AT5" s="50"/>
      <c r="AU5" s="50"/>
      <c r="AV5" s="50"/>
    </row>
    <row r="6" spans="2:48" s="5" customFormat="1" ht="21" customHeight="1" x14ac:dyDescent="0.2">
      <c r="B6" s="60"/>
      <c r="C6" s="69" t="s">
        <v>214</v>
      </c>
      <c r="D6" s="51"/>
      <c r="E6" s="48"/>
      <c r="F6" s="338"/>
      <c r="G6" s="165" t="s">
        <v>73</v>
      </c>
      <c r="H6" s="346"/>
      <c r="I6" s="346"/>
      <c r="J6" s="346"/>
      <c r="K6" s="347" t="str">
        <f>C3</f>
        <v>株式会社KRC</v>
      </c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8"/>
      <c r="Y6" s="238"/>
      <c r="Z6" s="343"/>
      <c r="AA6" s="349" t="str">
        <f>C12</f>
        <v>代表取締役社長</v>
      </c>
      <c r="AB6" s="350"/>
      <c r="AC6" s="350"/>
      <c r="AD6" s="350"/>
      <c r="AE6" s="350"/>
      <c r="AF6" s="350"/>
      <c r="AG6" s="321" t="str">
        <f>C13</f>
        <v>学校太郎</v>
      </c>
      <c r="AH6" s="322"/>
      <c r="AI6" s="322"/>
      <c r="AJ6" s="322"/>
      <c r="AK6" s="322"/>
      <c r="AL6" s="322"/>
      <c r="AO6" s="48"/>
      <c r="AP6" s="49"/>
      <c r="AQ6" s="50"/>
      <c r="AR6" s="50"/>
      <c r="AS6" s="50"/>
      <c r="AT6" s="50"/>
      <c r="AU6" s="50"/>
      <c r="AV6" s="50"/>
    </row>
    <row r="7" spans="2:48" s="5" customFormat="1" ht="21" customHeight="1" x14ac:dyDescent="0.2">
      <c r="B7" s="60" t="s">
        <v>80</v>
      </c>
      <c r="C7" s="67" t="s">
        <v>213</v>
      </c>
      <c r="D7" s="47"/>
      <c r="E7" s="48"/>
      <c r="F7" s="338"/>
      <c r="G7" s="165"/>
      <c r="H7" s="346"/>
      <c r="I7" s="346"/>
      <c r="J7" s="346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8"/>
      <c r="Y7" s="164" t="s">
        <v>7</v>
      </c>
      <c r="Z7" s="351"/>
      <c r="AA7" s="352" t="str">
        <f>C14</f>
        <v>西暦</v>
      </c>
      <c r="AB7" s="353"/>
      <c r="AC7" s="353"/>
      <c r="AD7" s="353"/>
      <c r="AE7" s="354"/>
      <c r="AF7" s="240" t="s">
        <v>8</v>
      </c>
      <c r="AG7" s="241"/>
      <c r="AH7" s="272" t="str">
        <f>C16</f>
        <v>東証プライム上場</v>
      </c>
      <c r="AI7" s="268"/>
      <c r="AJ7" s="268"/>
      <c r="AK7" s="268"/>
      <c r="AL7" s="273"/>
      <c r="AO7" s="48"/>
      <c r="AP7" s="49"/>
      <c r="AQ7" s="50"/>
      <c r="AR7" s="50"/>
      <c r="AS7" s="50"/>
      <c r="AT7" s="50"/>
      <c r="AU7" s="50"/>
      <c r="AV7" s="50"/>
    </row>
    <row r="8" spans="2:48" s="5" customFormat="1" ht="21" customHeight="1" x14ac:dyDescent="0.2">
      <c r="B8" s="60" t="s">
        <v>81</v>
      </c>
      <c r="C8" s="70" t="s">
        <v>156</v>
      </c>
      <c r="D8" s="47"/>
      <c r="E8" s="48"/>
      <c r="F8" s="338"/>
      <c r="G8" s="244" t="s">
        <v>72</v>
      </c>
      <c r="H8" s="245"/>
      <c r="I8" s="245"/>
      <c r="J8" s="245"/>
      <c r="K8" s="24" t="s">
        <v>9</v>
      </c>
      <c r="L8" s="268">
        <f>C5</f>
        <v>263</v>
      </c>
      <c r="M8" s="269"/>
      <c r="N8" s="269"/>
      <c r="O8" s="25" t="s">
        <v>10</v>
      </c>
      <c r="P8" s="270" t="str">
        <f>C6</f>
        <v>0025</v>
      </c>
      <c r="Q8" s="271"/>
      <c r="R8" s="271"/>
      <c r="S8" s="23"/>
      <c r="T8" s="23"/>
      <c r="U8" s="23"/>
      <c r="V8" s="23"/>
      <c r="W8" s="23"/>
      <c r="X8" s="23"/>
      <c r="Y8" s="164"/>
      <c r="Z8" s="351"/>
      <c r="AA8" s="247" t="str">
        <f>C15</f>
        <v>1990</v>
      </c>
      <c r="AB8" s="248"/>
      <c r="AC8" s="248"/>
      <c r="AD8" s="248"/>
      <c r="AE8" s="8" t="s">
        <v>11</v>
      </c>
      <c r="AF8" s="242"/>
      <c r="AG8" s="243"/>
      <c r="AH8" s="274"/>
      <c r="AI8" s="275"/>
      <c r="AJ8" s="275"/>
      <c r="AK8" s="275"/>
      <c r="AL8" s="276"/>
      <c r="AO8" s="48"/>
      <c r="AP8" s="49"/>
      <c r="AQ8" s="50"/>
      <c r="AR8" s="50"/>
      <c r="AS8" s="50"/>
      <c r="AT8" s="50"/>
      <c r="AU8" s="50"/>
      <c r="AV8" s="50"/>
    </row>
    <row r="9" spans="2:48" s="5" customFormat="1" ht="21" customHeight="1" x14ac:dyDescent="0.2">
      <c r="B9" s="60" t="s">
        <v>82</v>
      </c>
      <c r="C9" s="67" t="s">
        <v>157</v>
      </c>
      <c r="D9" s="47"/>
      <c r="E9" s="48"/>
      <c r="F9" s="338"/>
      <c r="G9" s="246"/>
      <c r="H9" s="245"/>
      <c r="I9" s="245"/>
      <c r="J9" s="245"/>
      <c r="K9" s="355" t="str">
        <f>C7</f>
        <v>千葉県千葉市稲毛区穴川町386</v>
      </c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7"/>
      <c r="Y9" s="238" t="s">
        <v>12</v>
      </c>
      <c r="Z9" s="239"/>
      <c r="AA9" s="251" t="str">
        <f>C17</f>
        <v>1000万</v>
      </c>
      <c r="AB9" s="252"/>
      <c r="AC9" s="252"/>
      <c r="AD9" s="252"/>
      <c r="AE9" s="358" t="s">
        <v>320</v>
      </c>
      <c r="AF9" s="240" t="s">
        <v>13</v>
      </c>
      <c r="AG9" s="241"/>
      <c r="AH9" s="251" t="str">
        <f>C18</f>
        <v>10億</v>
      </c>
      <c r="AI9" s="252"/>
      <c r="AJ9" s="252"/>
      <c r="AK9" s="252"/>
      <c r="AL9" s="255" t="s">
        <v>321</v>
      </c>
      <c r="AO9" s="48"/>
      <c r="AP9" s="49"/>
      <c r="AQ9" s="50"/>
      <c r="AR9" s="50"/>
      <c r="AS9" s="50"/>
      <c r="AT9" s="50"/>
      <c r="AU9" s="50"/>
      <c r="AV9" s="50"/>
    </row>
    <row r="10" spans="2:48" ht="21" customHeight="1" x14ac:dyDescent="0.2">
      <c r="B10" s="60" t="s">
        <v>83</v>
      </c>
      <c r="C10" s="67" t="s">
        <v>196</v>
      </c>
      <c r="D10" s="47"/>
      <c r="E10" s="48"/>
      <c r="F10" s="338"/>
      <c r="G10" s="246"/>
      <c r="H10" s="245"/>
      <c r="I10" s="245"/>
      <c r="J10" s="245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8"/>
      <c r="Y10" s="238"/>
      <c r="Z10" s="239"/>
      <c r="AA10" s="253"/>
      <c r="AB10" s="254"/>
      <c r="AC10" s="254"/>
      <c r="AD10" s="254"/>
      <c r="AE10" s="359"/>
      <c r="AF10" s="242"/>
      <c r="AG10" s="243"/>
      <c r="AH10" s="253"/>
      <c r="AI10" s="254"/>
      <c r="AJ10" s="254"/>
      <c r="AK10" s="254"/>
      <c r="AL10" s="256"/>
      <c r="AO10" s="48"/>
      <c r="AP10" s="49"/>
      <c r="AQ10" s="50"/>
      <c r="AR10" s="50"/>
      <c r="AS10" s="50"/>
      <c r="AT10" s="50"/>
      <c r="AU10" s="50"/>
      <c r="AV10" s="50"/>
    </row>
    <row r="11" spans="2:48" ht="21" customHeight="1" x14ac:dyDescent="0.2">
      <c r="B11" s="60" t="s">
        <v>204</v>
      </c>
      <c r="C11" s="68" t="s">
        <v>206</v>
      </c>
      <c r="D11" s="47"/>
      <c r="E11" s="48"/>
      <c r="F11" s="338"/>
      <c r="G11" s="246"/>
      <c r="H11" s="245"/>
      <c r="I11" s="245"/>
      <c r="J11" s="245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8"/>
      <c r="Y11" s="164" t="s">
        <v>39</v>
      </c>
      <c r="Z11" s="163"/>
      <c r="AA11" s="360" t="str">
        <f>C19</f>
        <v>建築</v>
      </c>
      <c r="AB11" s="361"/>
      <c r="AC11" s="361"/>
      <c r="AD11" s="361"/>
      <c r="AE11" s="362"/>
      <c r="AF11" s="366" t="s">
        <v>40</v>
      </c>
      <c r="AG11" s="241"/>
      <c r="AH11" s="257" t="str">
        <f>C20</f>
        <v>アパート、マンション、貸店舗、貸工場、貸倉庫、及び貸事務所等の建設業務</v>
      </c>
      <c r="AI11" s="258"/>
      <c r="AJ11" s="258"/>
      <c r="AK11" s="258"/>
      <c r="AL11" s="259"/>
      <c r="AO11" s="48"/>
      <c r="AP11" s="49"/>
      <c r="AQ11" s="50"/>
      <c r="AR11" s="50"/>
      <c r="AS11" s="50"/>
      <c r="AT11" s="50"/>
      <c r="AU11" s="50"/>
      <c r="AV11" s="50"/>
    </row>
    <row r="12" spans="2:48" ht="21" customHeight="1" x14ac:dyDescent="0.2">
      <c r="B12" s="60" t="s">
        <v>84</v>
      </c>
      <c r="C12" s="67" t="s">
        <v>158</v>
      </c>
      <c r="D12" s="47"/>
      <c r="E12" s="48"/>
      <c r="F12" s="338"/>
      <c r="G12" s="244" t="s">
        <v>53</v>
      </c>
      <c r="H12" s="302"/>
      <c r="I12" s="302"/>
      <c r="J12" s="302"/>
      <c r="K12" s="303" t="str">
        <f>C8&amp;""</f>
        <v>https://itc.ac.jp/</v>
      </c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4"/>
      <c r="Y12" s="164"/>
      <c r="Z12" s="163"/>
      <c r="AA12" s="363"/>
      <c r="AB12" s="364"/>
      <c r="AC12" s="364"/>
      <c r="AD12" s="364"/>
      <c r="AE12" s="365"/>
      <c r="AF12" s="242"/>
      <c r="AG12" s="243"/>
      <c r="AH12" s="260"/>
      <c r="AI12" s="261"/>
      <c r="AJ12" s="261"/>
      <c r="AK12" s="261"/>
      <c r="AL12" s="262"/>
      <c r="AO12" s="48"/>
      <c r="AP12" s="49"/>
      <c r="AQ12" s="50"/>
      <c r="AR12" s="50"/>
      <c r="AS12" s="50"/>
      <c r="AT12" s="50"/>
      <c r="AU12" s="50"/>
      <c r="AV12" s="50"/>
    </row>
    <row r="13" spans="2:48" ht="21" customHeight="1" x14ac:dyDescent="0.2">
      <c r="B13" s="60" t="s">
        <v>85</v>
      </c>
      <c r="C13" s="67" t="s">
        <v>159</v>
      </c>
      <c r="D13" s="47"/>
      <c r="E13" s="48"/>
      <c r="F13" s="338"/>
      <c r="G13" s="244"/>
      <c r="H13" s="302"/>
      <c r="I13" s="302"/>
      <c r="J13" s="302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4"/>
      <c r="Y13" s="305" t="s">
        <v>41</v>
      </c>
      <c r="Z13" s="306"/>
      <c r="AA13" s="29" t="s">
        <v>42</v>
      </c>
      <c r="AB13" s="30"/>
      <c r="AC13" s="12"/>
      <c r="AD13" s="96"/>
      <c r="AE13" s="30" t="s">
        <v>47</v>
      </c>
      <c r="AF13" s="30"/>
      <c r="AG13" s="12"/>
      <c r="AH13" s="96"/>
      <c r="AI13" s="263" t="s">
        <v>46</v>
      </c>
      <c r="AJ13" s="277" t="s">
        <v>229</v>
      </c>
      <c r="AK13" s="278"/>
      <c r="AL13" s="279"/>
      <c r="AR13" s="50"/>
      <c r="AS13" s="50"/>
      <c r="AT13" s="50"/>
      <c r="AU13" s="50"/>
      <c r="AV13" s="50"/>
    </row>
    <row r="14" spans="2:48" ht="21" customHeight="1" x14ac:dyDescent="0.2">
      <c r="B14" s="60" t="s">
        <v>86</v>
      </c>
      <c r="C14" s="67" t="s">
        <v>161</v>
      </c>
      <c r="D14" s="47"/>
      <c r="E14" s="48"/>
      <c r="F14" s="338"/>
      <c r="G14" s="244" t="s">
        <v>51</v>
      </c>
      <c r="H14" s="302"/>
      <c r="I14" s="302"/>
      <c r="J14" s="302"/>
      <c r="K14" s="287" t="str">
        <f>C9&amp;""</f>
        <v>千葉支店</v>
      </c>
      <c r="L14" s="288"/>
      <c r="M14" s="288"/>
      <c r="N14" s="288"/>
      <c r="O14" s="288"/>
      <c r="P14" s="288"/>
      <c r="Q14" s="288"/>
      <c r="R14" s="293" t="s">
        <v>38</v>
      </c>
      <c r="S14" s="294"/>
      <c r="T14" s="288" t="str">
        <f>C10&amp;""</f>
        <v>独立</v>
      </c>
      <c r="U14" s="288"/>
      <c r="V14" s="288"/>
      <c r="W14" s="288"/>
      <c r="X14" s="299"/>
      <c r="Y14" s="307"/>
      <c r="Z14" s="308"/>
      <c r="AA14" s="13"/>
      <c r="AB14" s="14"/>
      <c r="AC14" s="85" t="str">
        <f>C22&amp;""</f>
        <v>56</v>
      </c>
      <c r="AD14" s="20" t="s">
        <v>43</v>
      </c>
      <c r="AE14" s="151">
        <f>C25</f>
        <v>0</v>
      </c>
      <c r="AF14" s="152"/>
      <c r="AG14" s="152"/>
      <c r="AH14" s="97" t="s">
        <v>43</v>
      </c>
      <c r="AI14" s="264"/>
      <c r="AJ14" s="283">
        <f>C29</f>
        <v>10</v>
      </c>
      <c r="AK14" s="284"/>
      <c r="AL14" s="107" t="s">
        <v>43</v>
      </c>
      <c r="AR14" s="50"/>
      <c r="AS14" s="50"/>
      <c r="AT14" s="50"/>
      <c r="AU14" s="50"/>
      <c r="AV14" s="50"/>
    </row>
    <row r="15" spans="2:48" ht="21" customHeight="1" x14ac:dyDescent="0.2">
      <c r="B15" s="60"/>
      <c r="C15" s="67" t="s">
        <v>160</v>
      </c>
      <c r="D15" s="47"/>
      <c r="E15" s="48"/>
      <c r="F15" s="338"/>
      <c r="G15" s="244"/>
      <c r="H15" s="302"/>
      <c r="I15" s="302"/>
      <c r="J15" s="302"/>
      <c r="K15" s="289"/>
      <c r="L15" s="290"/>
      <c r="M15" s="290"/>
      <c r="N15" s="290"/>
      <c r="O15" s="290"/>
      <c r="P15" s="290"/>
      <c r="Q15" s="290"/>
      <c r="R15" s="295"/>
      <c r="S15" s="296"/>
      <c r="T15" s="290"/>
      <c r="U15" s="290"/>
      <c r="V15" s="290"/>
      <c r="W15" s="290"/>
      <c r="X15" s="300"/>
      <c r="Y15" s="307"/>
      <c r="Z15" s="308"/>
      <c r="AA15" s="29" t="s">
        <v>44</v>
      </c>
      <c r="AB15" s="12"/>
      <c r="AC15" s="29" t="s">
        <v>45</v>
      </c>
      <c r="AE15" s="265" t="s">
        <v>54</v>
      </c>
      <c r="AF15" s="266"/>
      <c r="AG15" s="266"/>
      <c r="AH15" s="267"/>
      <c r="AI15" s="264"/>
      <c r="AJ15" s="280" t="s">
        <v>55</v>
      </c>
      <c r="AK15" s="281"/>
      <c r="AL15" s="282"/>
    </row>
    <row r="16" spans="2:48" ht="21" customHeight="1" x14ac:dyDescent="0.2">
      <c r="B16" s="60" t="s">
        <v>87</v>
      </c>
      <c r="C16" s="67" t="s">
        <v>346</v>
      </c>
      <c r="D16" s="47"/>
      <c r="E16" s="48"/>
      <c r="F16" s="339"/>
      <c r="G16" s="367"/>
      <c r="H16" s="368"/>
      <c r="I16" s="368"/>
      <c r="J16" s="368"/>
      <c r="K16" s="291"/>
      <c r="L16" s="292"/>
      <c r="M16" s="292"/>
      <c r="N16" s="292"/>
      <c r="O16" s="292"/>
      <c r="P16" s="292"/>
      <c r="Q16" s="292"/>
      <c r="R16" s="297"/>
      <c r="S16" s="298"/>
      <c r="T16" s="292"/>
      <c r="U16" s="292"/>
      <c r="V16" s="292"/>
      <c r="W16" s="292"/>
      <c r="X16" s="301"/>
      <c r="Y16" s="309"/>
      <c r="Z16" s="310"/>
      <c r="AA16" s="84" t="str">
        <f>C23&amp;""</f>
        <v>28</v>
      </c>
      <c r="AB16" s="7" t="s">
        <v>43</v>
      </c>
      <c r="AC16" s="105" t="str">
        <f>C24&amp;""</f>
        <v>28</v>
      </c>
      <c r="AD16" s="95" t="s">
        <v>43</v>
      </c>
      <c r="AE16" s="249">
        <f>C27</f>
        <v>10</v>
      </c>
      <c r="AF16" s="250"/>
      <c r="AG16" s="250"/>
      <c r="AH16" s="104" t="s">
        <v>164</v>
      </c>
      <c r="AI16" s="264"/>
      <c r="AJ16" s="285">
        <f>C30</f>
        <v>5</v>
      </c>
      <c r="AK16" s="286"/>
      <c r="AL16" s="106" t="s">
        <v>43</v>
      </c>
    </row>
    <row r="17" spans="2:48" ht="21" customHeight="1" x14ac:dyDescent="0.2">
      <c r="B17" s="60" t="s">
        <v>322</v>
      </c>
      <c r="C17" s="67" t="s">
        <v>324</v>
      </c>
      <c r="D17" s="47"/>
      <c r="E17" s="48"/>
      <c r="F17" s="374" t="s">
        <v>15</v>
      </c>
      <c r="G17" s="390" t="s">
        <v>16</v>
      </c>
      <c r="H17" s="393" t="s">
        <v>17</v>
      </c>
      <c r="I17" s="171"/>
      <c r="J17" s="171"/>
      <c r="K17" s="171"/>
      <c r="L17" s="394"/>
      <c r="M17" s="397" t="s">
        <v>165</v>
      </c>
      <c r="N17" s="398"/>
      <c r="O17" s="398"/>
      <c r="P17" s="399"/>
      <c r="Q17" s="171" t="s">
        <v>18</v>
      </c>
      <c r="R17" s="171"/>
      <c r="S17" s="171"/>
      <c r="T17" s="171"/>
      <c r="U17" s="171"/>
      <c r="V17" s="171"/>
      <c r="W17" s="171"/>
      <c r="X17" s="171"/>
      <c r="Y17" s="170" t="s">
        <v>19</v>
      </c>
      <c r="Z17" s="171"/>
      <c r="AA17" s="171"/>
      <c r="AB17" s="174" t="s">
        <v>37</v>
      </c>
      <c r="AC17" s="117" t="str">
        <f t="shared" ref="AC17:AC24" si="0">C62&amp;""</f>
        <v>○</v>
      </c>
      <c r="AD17" s="234" t="str">
        <f t="shared" ref="AD17" si="1">B62</f>
        <v>ITスペシャリスト科</v>
      </c>
      <c r="AE17" s="234"/>
      <c r="AF17" s="234"/>
      <c r="AG17" s="234"/>
      <c r="AH17" s="235"/>
      <c r="AI17" s="231" t="s">
        <v>326</v>
      </c>
      <c r="AJ17" s="217" t="str">
        <f>C32&amp;""</f>
        <v>国際 一郎</v>
      </c>
      <c r="AK17" s="217"/>
      <c r="AL17" s="218"/>
    </row>
    <row r="18" spans="2:48" ht="21" customHeight="1" x14ac:dyDescent="0.2">
      <c r="B18" s="60" t="s">
        <v>323</v>
      </c>
      <c r="C18" s="67" t="s">
        <v>325</v>
      </c>
      <c r="D18" s="47"/>
      <c r="E18" s="48"/>
      <c r="F18" s="374"/>
      <c r="G18" s="391"/>
      <c r="H18" s="395"/>
      <c r="I18" s="173"/>
      <c r="J18" s="173"/>
      <c r="K18" s="173"/>
      <c r="L18" s="396"/>
      <c r="M18" s="400"/>
      <c r="N18" s="401"/>
      <c r="O18" s="401"/>
      <c r="P18" s="402"/>
      <c r="Q18" s="173"/>
      <c r="R18" s="173"/>
      <c r="S18" s="173"/>
      <c r="T18" s="173"/>
      <c r="U18" s="173"/>
      <c r="V18" s="173"/>
      <c r="W18" s="173"/>
      <c r="X18" s="173"/>
      <c r="Y18" s="172"/>
      <c r="Z18" s="173"/>
      <c r="AA18" s="173"/>
      <c r="AB18" s="175"/>
      <c r="AC18" s="119" t="str">
        <f t="shared" si="0"/>
        <v/>
      </c>
      <c r="AD18" s="236" t="str">
        <f>B63</f>
        <v>（4年制、大学卒業見込み）</v>
      </c>
      <c r="AE18" s="236"/>
      <c r="AF18" s="236"/>
      <c r="AG18" s="236"/>
      <c r="AH18" s="237"/>
      <c r="AI18" s="232"/>
      <c r="AJ18" s="219" t="str">
        <f t="shared" ref="AJ18:AJ23" si="2">C33&amp;""</f>
        <v>国際 二郎</v>
      </c>
      <c r="AK18" s="220"/>
      <c r="AL18" s="221"/>
    </row>
    <row r="19" spans="2:48" ht="21" customHeight="1" x14ac:dyDescent="0.2">
      <c r="B19" s="60" t="s">
        <v>88</v>
      </c>
      <c r="C19" s="67" t="s">
        <v>162</v>
      </c>
      <c r="D19" s="47"/>
      <c r="E19" s="48"/>
      <c r="F19" s="374"/>
      <c r="G19" s="391"/>
      <c r="H19" s="410" t="str">
        <f>C43&amp;""</f>
        <v>PG</v>
      </c>
      <c r="I19" s="361"/>
      <c r="J19" s="361"/>
      <c r="K19" s="361"/>
      <c r="L19" s="361"/>
      <c r="M19" s="326" t="str">
        <f>C44&amp;""</f>
        <v>10</v>
      </c>
      <c r="N19" s="326"/>
      <c r="O19" s="380"/>
      <c r="P19" s="381" t="s">
        <v>14</v>
      </c>
      <c r="Q19" s="411" t="str">
        <f>C45&amp;""</f>
        <v>様々な仕様に合わせてプログラムを組んでいきます。</v>
      </c>
      <c r="R19" s="412"/>
      <c r="S19" s="412"/>
      <c r="T19" s="412"/>
      <c r="U19" s="412"/>
      <c r="V19" s="412"/>
      <c r="W19" s="412"/>
      <c r="X19" s="413"/>
      <c r="Y19" s="179" t="str">
        <f>C46&amp;""</f>
        <v/>
      </c>
      <c r="Z19" s="180"/>
      <c r="AA19" s="180"/>
      <c r="AB19" s="175"/>
      <c r="AC19" s="119" t="str">
        <f t="shared" si="0"/>
        <v>○</v>
      </c>
      <c r="AD19" s="177" t="str">
        <f t="shared" ref="AD19" si="3">B64</f>
        <v>情報システム科</v>
      </c>
      <c r="AE19" s="177"/>
      <c r="AF19" s="177"/>
      <c r="AG19" s="177"/>
      <c r="AH19" s="178"/>
      <c r="AI19" s="232"/>
      <c r="AJ19" s="219" t="str">
        <f t="shared" si="2"/>
        <v>国際 三郎</v>
      </c>
      <c r="AK19" s="220"/>
      <c r="AL19" s="221"/>
    </row>
    <row r="20" spans="2:48" ht="21" customHeight="1" x14ac:dyDescent="0.2">
      <c r="B20" s="60" t="s">
        <v>89</v>
      </c>
      <c r="C20" s="67" t="s">
        <v>163</v>
      </c>
      <c r="D20" s="47"/>
      <c r="E20" s="48"/>
      <c r="F20" s="374"/>
      <c r="G20" s="391"/>
      <c r="H20" s="363"/>
      <c r="I20" s="364"/>
      <c r="J20" s="364"/>
      <c r="K20" s="364"/>
      <c r="L20" s="364"/>
      <c r="M20" s="326"/>
      <c r="N20" s="326"/>
      <c r="O20" s="380"/>
      <c r="P20" s="381"/>
      <c r="Q20" s="414"/>
      <c r="R20" s="415"/>
      <c r="S20" s="415"/>
      <c r="T20" s="415"/>
      <c r="U20" s="415"/>
      <c r="V20" s="415"/>
      <c r="W20" s="415"/>
      <c r="X20" s="416"/>
      <c r="Y20" s="181"/>
      <c r="Z20" s="182"/>
      <c r="AA20" s="182"/>
      <c r="AB20" s="175"/>
      <c r="AC20" s="119" t="str">
        <f t="shared" si="0"/>
        <v>○</v>
      </c>
      <c r="AD20" s="177" t="str">
        <f>B65</f>
        <v>情報ネットワーク科</v>
      </c>
      <c r="AE20" s="177"/>
      <c r="AF20" s="177"/>
      <c r="AG20" s="177"/>
      <c r="AH20" s="178"/>
      <c r="AI20" s="232"/>
      <c r="AJ20" s="219" t="str">
        <f t="shared" si="2"/>
        <v>国際 四郎</v>
      </c>
      <c r="AK20" s="220"/>
      <c r="AL20" s="221"/>
    </row>
    <row r="21" spans="2:48" ht="21" customHeight="1" x14ac:dyDescent="0.2">
      <c r="B21" s="60" t="s">
        <v>205</v>
      </c>
      <c r="C21" s="68" t="s">
        <v>206</v>
      </c>
      <c r="D21" s="47"/>
      <c r="E21" s="48"/>
      <c r="F21" s="374"/>
      <c r="G21" s="391"/>
      <c r="H21" s="410" t="str">
        <f>C47&amp;""</f>
        <v/>
      </c>
      <c r="I21" s="361"/>
      <c r="J21" s="361"/>
      <c r="K21" s="361"/>
      <c r="L21" s="361"/>
      <c r="M21" s="382" t="str">
        <f>C48&amp;""</f>
        <v/>
      </c>
      <c r="N21" s="382"/>
      <c r="O21" s="383"/>
      <c r="P21" s="386" t="s">
        <v>14</v>
      </c>
      <c r="Q21" s="411" t="str">
        <f>C49&amp;""</f>
        <v/>
      </c>
      <c r="R21" s="412"/>
      <c r="S21" s="412"/>
      <c r="T21" s="412"/>
      <c r="U21" s="412"/>
      <c r="V21" s="412"/>
      <c r="W21" s="412"/>
      <c r="X21" s="413"/>
      <c r="Y21" s="179" t="str">
        <f>C50&amp;""</f>
        <v/>
      </c>
      <c r="Z21" s="180"/>
      <c r="AA21" s="180"/>
      <c r="AB21" s="175"/>
      <c r="AC21" s="119" t="str">
        <f t="shared" si="0"/>
        <v>○</v>
      </c>
      <c r="AD21" s="177" t="str">
        <f>B66</f>
        <v>建築設計科</v>
      </c>
      <c r="AE21" s="177"/>
      <c r="AF21" s="177"/>
      <c r="AG21" s="177"/>
      <c r="AH21" s="178"/>
      <c r="AI21" s="232"/>
      <c r="AJ21" s="219" t="str">
        <f t="shared" si="2"/>
        <v>国際 五郎</v>
      </c>
      <c r="AK21" s="220"/>
      <c r="AL21" s="221"/>
    </row>
    <row r="22" spans="2:48" ht="21" customHeight="1" x14ac:dyDescent="0.2">
      <c r="B22" s="60" t="s">
        <v>90</v>
      </c>
      <c r="C22" s="67">
        <v>56</v>
      </c>
      <c r="D22" s="47"/>
      <c r="E22" s="48"/>
      <c r="F22" s="374"/>
      <c r="G22" s="391"/>
      <c r="H22" s="363"/>
      <c r="I22" s="364"/>
      <c r="J22" s="364"/>
      <c r="K22" s="364"/>
      <c r="L22" s="364"/>
      <c r="M22" s="384"/>
      <c r="N22" s="384"/>
      <c r="O22" s="385"/>
      <c r="P22" s="387"/>
      <c r="Q22" s="414"/>
      <c r="R22" s="415"/>
      <c r="S22" s="415"/>
      <c r="T22" s="415"/>
      <c r="U22" s="415"/>
      <c r="V22" s="415"/>
      <c r="W22" s="415"/>
      <c r="X22" s="416"/>
      <c r="Y22" s="181"/>
      <c r="Z22" s="182"/>
      <c r="AA22" s="182"/>
      <c r="AB22" s="175"/>
      <c r="AC22" s="119" t="str">
        <f t="shared" si="0"/>
        <v>○</v>
      </c>
      <c r="AD22" s="177" t="str">
        <f t="shared" ref="AD22" si="4">B67</f>
        <v>建築士専攻科</v>
      </c>
      <c r="AE22" s="177"/>
      <c r="AF22" s="177"/>
      <c r="AG22" s="177"/>
      <c r="AH22" s="178"/>
      <c r="AI22" s="232"/>
      <c r="AJ22" s="219" t="str">
        <f t="shared" si="2"/>
        <v>国際 六郎</v>
      </c>
      <c r="AK22" s="220"/>
      <c r="AL22" s="221"/>
    </row>
    <row r="23" spans="2:48" ht="21" customHeight="1" x14ac:dyDescent="0.2">
      <c r="B23" s="60" t="s">
        <v>91</v>
      </c>
      <c r="C23" s="67">
        <v>28</v>
      </c>
      <c r="D23" s="47"/>
      <c r="E23" s="48"/>
      <c r="F23" s="374"/>
      <c r="G23" s="391"/>
      <c r="H23" s="410" t="str">
        <f>C51&amp;""</f>
        <v/>
      </c>
      <c r="I23" s="361"/>
      <c r="J23" s="361"/>
      <c r="K23" s="361"/>
      <c r="L23" s="361"/>
      <c r="M23" s="376" t="str">
        <f>C52&amp;""</f>
        <v/>
      </c>
      <c r="N23" s="376"/>
      <c r="O23" s="377"/>
      <c r="P23" s="388" t="s">
        <v>14</v>
      </c>
      <c r="Q23" s="411" t="str">
        <f>C53&amp;""</f>
        <v/>
      </c>
      <c r="R23" s="412"/>
      <c r="S23" s="412"/>
      <c r="T23" s="412"/>
      <c r="U23" s="412"/>
      <c r="V23" s="412"/>
      <c r="W23" s="412"/>
      <c r="X23" s="413"/>
      <c r="Y23" s="179" t="str">
        <f>C54&amp;""</f>
        <v/>
      </c>
      <c r="Z23" s="180"/>
      <c r="AA23" s="180"/>
      <c r="AB23" s="175"/>
      <c r="AC23" s="119" t="str">
        <f t="shared" si="0"/>
        <v/>
      </c>
      <c r="AD23" s="177"/>
      <c r="AE23" s="177"/>
      <c r="AF23" s="177"/>
      <c r="AG23" s="177"/>
      <c r="AH23" s="178"/>
      <c r="AI23" s="232"/>
      <c r="AJ23" s="219" t="str">
        <f t="shared" si="2"/>
        <v>国際 七郎</v>
      </c>
      <c r="AK23" s="220"/>
      <c r="AL23" s="221"/>
    </row>
    <row r="24" spans="2:48" ht="21" customHeight="1" x14ac:dyDescent="0.2">
      <c r="B24" s="60" t="s">
        <v>92</v>
      </c>
      <c r="C24" s="67">
        <v>28</v>
      </c>
      <c r="D24" s="47"/>
      <c r="E24" s="48"/>
      <c r="F24" s="374"/>
      <c r="G24" s="392"/>
      <c r="H24" s="363"/>
      <c r="I24" s="364"/>
      <c r="J24" s="364"/>
      <c r="K24" s="364"/>
      <c r="L24" s="364"/>
      <c r="M24" s="378"/>
      <c r="N24" s="378"/>
      <c r="O24" s="379"/>
      <c r="P24" s="389"/>
      <c r="Q24" s="414"/>
      <c r="R24" s="415"/>
      <c r="S24" s="415"/>
      <c r="T24" s="415"/>
      <c r="U24" s="415"/>
      <c r="V24" s="415"/>
      <c r="W24" s="415"/>
      <c r="X24" s="416"/>
      <c r="Y24" s="181"/>
      <c r="Z24" s="182"/>
      <c r="AA24" s="182"/>
      <c r="AB24" s="176"/>
      <c r="AC24" s="119" t="str">
        <f t="shared" si="0"/>
        <v>○</v>
      </c>
      <c r="AD24" s="328" t="str">
        <f>B69</f>
        <v>学科不問</v>
      </c>
      <c r="AE24" s="328"/>
      <c r="AF24" s="328"/>
      <c r="AG24" s="328"/>
      <c r="AH24" s="329"/>
      <c r="AI24" s="232"/>
      <c r="AJ24" s="219" t="str">
        <f t="shared" ref="AJ24:AJ26" si="5">C39&amp;""</f>
        <v>国際 八郎</v>
      </c>
      <c r="AK24" s="220"/>
      <c r="AL24" s="221"/>
    </row>
    <row r="25" spans="2:48" ht="21" customHeight="1" x14ac:dyDescent="0.2">
      <c r="B25" s="60" t="s">
        <v>93</v>
      </c>
      <c r="C25" s="67">
        <v>0</v>
      </c>
      <c r="D25" s="47"/>
      <c r="E25" s="48"/>
      <c r="F25" s="374"/>
      <c r="G25" s="403" t="s">
        <v>20</v>
      </c>
      <c r="H25" s="405" t="str">
        <f>C55&amp;""</f>
        <v>千葉県・東京都・海外</v>
      </c>
      <c r="I25" s="281"/>
      <c r="J25" s="281"/>
      <c r="K25" s="281"/>
      <c r="L25" s="281"/>
      <c r="M25" s="281"/>
      <c r="N25" s="406"/>
      <c r="O25" s="333" t="s">
        <v>21</v>
      </c>
      <c r="P25" s="206" t="str">
        <f>C56&amp;""</f>
        <v>○</v>
      </c>
      <c r="Q25" s="330"/>
      <c r="R25" s="335" t="s">
        <v>56</v>
      </c>
      <c r="S25" s="206" t="str">
        <f>C57&amp;""</f>
        <v>○</v>
      </c>
      <c r="T25" s="330"/>
      <c r="U25" s="333" t="s">
        <v>22</v>
      </c>
      <c r="V25" s="206" t="str">
        <f>C58&amp;""</f>
        <v>○</v>
      </c>
      <c r="W25" s="330"/>
      <c r="X25" s="429" t="s">
        <v>228</v>
      </c>
      <c r="Y25" s="206" t="str">
        <f>C59&amp;""</f>
        <v>○</v>
      </c>
      <c r="Z25" s="330"/>
      <c r="AA25" s="431" t="s">
        <v>36</v>
      </c>
      <c r="AB25" s="166" t="str">
        <f>C60&amp;""</f>
        <v>×</v>
      </c>
      <c r="AC25" s="167"/>
      <c r="AD25" s="225" t="s">
        <v>74</v>
      </c>
      <c r="AE25" s="225"/>
      <c r="AF25" s="225"/>
      <c r="AG25" s="225"/>
      <c r="AH25" s="226"/>
      <c r="AI25" s="232"/>
      <c r="AJ25" s="219" t="str">
        <f t="shared" si="5"/>
        <v>国際 九郎</v>
      </c>
      <c r="AK25" s="220"/>
      <c r="AL25" s="221"/>
      <c r="AM25" s="6"/>
    </row>
    <row r="26" spans="2:48" ht="21" customHeight="1" x14ac:dyDescent="0.2">
      <c r="B26" s="60" t="s">
        <v>97</v>
      </c>
      <c r="C26" s="68" t="s">
        <v>206</v>
      </c>
      <c r="D26" s="47"/>
      <c r="E26" s="48"/>
      <c r="F26" s="375"/>
      <c r="G26" s="404"/>
      <c r="H26" s="407"/>
      <c r="I26" s="408"/>
      <c r="J26" s="408"/>
      <c r="K26" s="408"/>
      <c r="L26" s="408"/>
      <c r="M26" s="408"/>
      <c r="N26" s="409"/>
      <c r="O26" s="334"/>
      <c r="P26" s="331"/>
      <c r="Q26" s="332"/>
      <c r="R26" s="336"/>
      <c r="S26" s="331"/>
      <c r="T26" s="332"/>
      <c r="U26" s="334"/>
      <c r="V26" s="331"/>
      <c r="W26" s="332"/>
      <c r="X26" s="430"/>
      <c r="Y26" s="331"/>
      <c r="Z26" s="332"/>
      <c r="AA26" s="432"/>
      <c r="AB26" s="168"/>
      <c r="AC26" s="169"/>
      <c r="AD26" s="227" t="str">
        <f>C70&amp;""</f>
        <v>○</v>
      </c>
      <c r="AE26" s="228"/>
      <c r="AF26" s="228"/>
      <c r="AG26" s="228"/>
      <c r="AH26" s="229"/>
      <c r="AI26" s="233"/>
      <c r="AJ26" s="222" t="str">
        <f t="shared" si="5"/>
        <v>国際 十郎</v>
      </c>
      <c r="AK26" s="223"/>
      <c r="AL26" s="224"/>
    </row>
    <row r="27" spans="2:48" ht="21" customHeight="1" x14ac:dyDescent="0.2">
      <c r="B27" s="60" t="s">
        <v>94</v>
      </c>
      <c r="C27" s="67">
        <v>10</v>
      </c>
      <c r="D27" s="47"/>
      <c r="E27" s="48"/>
      <c r="F27" s="441" t="s">
        <v>23</v>
      </c>
      <c r="G27" s="443" t="s">
        <v>24</v>
      </c>
      <c r="H27" s="446" t="s">
        <v>25</v>
      </c>
      <c r="I27" s="204"/>
      <c r="J27" s="204"/>
      <c r="K27" s="205"/>
      <c r="L27" s="448" t="str">
        <f>C43&amp;""</f>
        <v>PG</v>
      </c>
      <c r="M27" s="425"/>
      <c r="N27" s="425"/>
      <c r="O27" s="425"/>
      <c r="P27" s="426"/>
      <c r="Q27" s="424" t="str">
        <f>C47&amp;""</f>
        <v/>
      </c>
      <c r="R27" s="425"/>
      <c r="S27" s="425"/>
      <c r="T27" s="425"/>
      <c r="U27" s="426"/>
      <c r="V27" s="424" t="str">
        <f>C51&amp;""</f>
        <v/>
      </c>
      <c r="W27" s="425"/>
      <c r="X27" s="425"/>
      <c r="Y27" s="425"/>
      <c r="Z27" s="426"/>
      <c r="AA27" s="418" t="s">
        <v>202</v>
      </c>
      <c r="AB27" s="205"/>
      <c r="AC27" s="206" t="str">
        <f>C99&amp;""</f>
        <v>土曜</v>
      </c>
      <c r="AD27" s="159"/>
      <c r="AE27" s="159" t="str">
        <f>C100&amp;""</f>
        <v>日曜</v>
      </c>
      <c r="AF27" s="159"/>
      <c r="AG27" s="159" t="str">
        <f>C101&amp;""</f>
        <v>祝日</v>
      </c>
      <c r="AH27" s="159"/>
      <c r="AI27" s="159" t="str">
        <f>C102&amp;""</f>
        <v>火曜</v>
      </c>
      <c r="AJ27" s="159"/>
      <c r="AK27" s="159" t="str">
        <f>C103&amp;""</f>
        <v>水曜</v>
      </c>
      <c r="AL27" s="230"/>
      <c r="AS27" s="50"/>
      <c r="AT27" s="50"/>
      <c r="AU27" s="50"/>
      <c r="AV27" s="50"/>
    </row>
    <row r="28" spans="2:48" ht="21" customHeight="1" x14ac:dyDescent="0.2">
      <c r="B28" s="60" t="s">
        <v>95</v>
      </c>
      <c r="C28" s="68" t="s">
        <v>206</v>
      </c>
      <c r="D28" s="47"/>
      <c r="E28" s="48"/>
      <c r="F28" s="442"/>
      <c r="G28" s="444"/>
      <c r="H28" s="419"/>
      <c r="I28" s="447"/>
      <c r="J28" s="447"/>
      <c r="K28" s="420"/>
      <c r="L28" s="357"/>
      <c r="M28" s="427"/>
      <c r="N28" s="427"/>
      <c r="O28" s="427"/>
      <c r="P28" s="428"/>
      <c r="Q28" s="357"/>
      <c r="R28" s="427"/>
      <c r="S28" s="427"/>
      <c r="T28" s="427"/>
      <c r="U28" s="428"/>
      <c r="V28" s="357"/>
      <c r="W28" s="427"/>
      <c r="X28" s="427"/>
      <c r="Y28" s="427"/>
      <c r="Z28" s="428"/>
      <c r="AA28" s="419"/>
      <c r="AB28" s="420"/>
      <c r="AC28" s="160" t="str">
        <f>C104&amp;""</f>
        <v>完全</v>
      </c>
      <c r="AD28" s="161"/>
      <c r="AE28" s="161"/>
      <c r="AF28" s="401" t="str">
        <f>C105&amp;""</f>
        <v>週休二日制</v>
      </c>
      <c r="AG28" s="173"/>
      <c r="AH28" s="173"/>
      <c r="AI28" s="161" t="s">
        <v>180</v>
      </c>
      <c r="AJ28" s="173"/>
      <c r="AK28" s="173" t="str">
        <f>C106&amp;""</f>
        <v>120</v>
      </c>
      <c r="AL28" s="371"/>
      <c r="AS28" s="50"/>
      <c r="AT28" s="50"/>
      <c r="AU28" s="50"/>
      <c r="AV28" s="50"/>
    </row>
    <row r="29" spans="2:48" ht="21" customHeight="1" x14ac:dyDescent="0.2">
      <c r="B29" s="60" t="s">
        <v>94</v>
      </c>
      <c r="C29" s="67">
        <v>10</v>
      </c>
      <c r="D29" s="47"/>
      <c r="E29" s="48"/>
      <c r="F29" s="442"/>
      <c r="G29" s="444"/>
      <c r="H29" s="208" t="s">
        <v>26</v>
      </c>
      <c r="I29" s="451"/>
      <c r="J29" s="451"/>
      <c r="K29" s="163"/>
      <c r="L29" s="185">
        <f>C77</f>
        <v>180000</v>
      </c>
      <c r="M29" s="186"/>
      <c r="N29" s="186"/>
      <c r="O29" s="186"/>
      <c r="P29" s="187"/>
      <c r="Q29" s="185" t="str">
        <f t="shared" ref="Q29:Q34" si="6">D83</f>
        <v/>
      </c>
      <c r="R29" s="186"/>
      <c r="S29" s="186"/>
      <c r="T29" s="186"/>
      <c r="U29" s="187"/>
      <c r="V29" s="185" t="str">
        <f t="shared" ref="V29:V34" si="7">D90</f>
        <v/>
      </c>
      <c r="W29" s="186"/>
      <c r="X29" s="186"/>
      <c r="Y29" s="186"/>
      <c r="Z29" s="187"/>
      <c r="AA29" s="208" t="s">
        <v>27</v>
      </c>
      <c r="AB29" s="163"/>
      <c r="AC29" s="380" t="str">
        <f>C107&amp;""</f>
        <v>1</v>
      </c>
      <c r="AD29" s="422" t="s">
        <v>11</v>
      </c>
      <c r="AE29" s="421" t="str">
        <f>C108&amp;""</f>
        <v>3</v>
      </c>
      <c r="AF29" s="422" t="s">
        <v>28</v>
      </c>
      <c r="AG29" s="164" t="s">
        <v>29</v>
      </c>
      <c r="AH29" s="165"/>
      <c r="AI29" s="421" t="str">
        <f>C109&amp;""</f>
        <v>1</v>
      </c>
      <c r="AJ29" s="423" t="s">
        <v>174</v>
      </c>
      <c r="AK29" s="417" t="str">
        <f>C110&amp;""</f>
        <v>1</v>
      </c>
      <c r="AL29" s="372" t="s">
        <v>28</v>
      </c>
      <c r="AO29" s="48"/>
      <c r="AP29" s="49"/>
      <c r="AQ29" s="50"/>
      <c r="AR29" s="50"/>
      <c r="AS29" s="50"/>
      <c r="AT29" s="50"/>
      <c r="AU29" s="50"/>
      <c r="AV29" s="50" t="s">
        <v>350</v>
      </c>
    </row>
    <row r="30" spans="2:48" ht="21" customHeight="1" x14ac:dyDescent="0.2">
      <c r="B30" s="60" t="s">
        <v>96</v>
      </c>
      <c r="C30" s="67">
        <v>5</v>
      </c>
      <c r="D30" s="47"/>
      <c r="E30" s="48"/>
      <c r="F30" s="442"/>
      <c r="G30" s="444"/>
      <c r="H30" s="452" t="str">
        <f>C73&amp;""</f>
        <v>固定残業</v>
      </c>
      <c r="I30" s="453"/>
      <c r="J30" s="453"/>
      <c r="K30" s="34" t="s">
        <v>115</v>
      </c>
      <c r="L30" s="185">
        <f t="shared" ref="L30:L33" si="8">C78</f>
        <v>30000</v>
      </c>
      <c r="M30" s="186"/>
      <c r="N30" s="186"/>
      <c r="O30" s="186"/>
      <c r="P30" s="187"/>
      <c r="Q30" s="185" t="str">
        <f t="shared" si="6"/>
        <v/>
      </c>
      <c r="R30" s="186"/>
      <c r="S30" s="186"/>
      <c r="T30" s="186"/>
      <c r="U30" s="187"/>
      <c r="V30" s="185" t="str">
        <f t="shared" si="7"/>
        <v/>
      </c>
      <c r="W30" s="186"/>
      <c r="X30" s="186"/>
      <c r="Y30" s="186"/>
      <c r="Z30" s="187"/>
      <c r="AA30" s="208"/>
      <c r="AB30" s="163"/>
      <c r="AC30" s="380"/>
      <c r="AD30" s="422"/>
      <c r="AE30" s="421"/>
      <c r="AF30" s="422"/>
      <c r="AG30" s="164"/>
      <c r="AH30" s="165"/>
      <c r="AI30" s="421"/>
      <c r="AJ30" s="423"/>
      <c r="AK30" s="417"/>
      <c r="AL30" s="373"/>
      <c r="AO30" s="48"/>
      <c r="AP30" s="49"/>
      <c r="AQ30" s="50"/>
      <c r="AR30" s="50"/>
      <c r="AS30" s="50"/>
      <c r="AT30" s="50"/>
      <c r="AU30" s="50"/>
      <c r="AV30" s="50" t="s">
        <v>208</v>
      </c>
    </row>
    <row r="31" spans="2:48" ht="21" customHeight="1" x14ac:dyDescent="0.2">
      <c r="B31" s="60" t="s">
        <v>275</v>
      </c>
      <c r="C31" s="68" t="s">
        <v>206</v>
      </c>
      <c r="D31" s="47"/>
      <c r="E31" s="48"/>
      <c r="F31" s="442"/>
      <c r="G31" s="444"/>
      <c r="H31" s="452" t="str">
        <f>C74&amp;""</f>
        <v>業務</v>
      </c>
      <c r="I31" s="453"/>
      <c r="J31" s="453"/>
      <c r="K31" s="34" t="s">
        <v>116</v>
      </c>
      <c r="L31" s="185">
        <f t="shared" si="8"/>
        <v>10000</v>
      </c>
      <c r="M31" s="186"/>
      <c r="N31" s="186"/>
      <c r="O31" s="186"/>
      <c r="P31" s="187"/>
      <c r="Q31" s="185" t="str">
        <f t="shared" si="6"/>
        <v/>
      </c>
      <c r="R31" s="186"/>
      <c r="S31" s="186"/>
      <c r="T31" s="186"/>
      <c r="U31" s="187"/>
      <c r="V31" s="185" t="str">
        <f t="shared" si="7"/>
        <v/>
      </c>
      <c r="W31" s="186"/>
      <c r="X31" s="186"/>
      <c r="Y31" s="186"/>
      <c r="Z31" s="187"/>
      <c r="AA31" s="208" t="s">
        <v>30</v>
      </c>
      <c r="AB31" s="163"/>
      <c r="AC31" s="162" t="str">
        <f>C111&amp;""</f>
        <v>一部支給</v>
      </c>
      <c r="AD31" s="163"/>
      <c r="AE31" s="163"/>
      <c r="AF31" s="163"/>
      <c r="AG31" s="369" t="str">
        <f>IF(C111="全額支給","",C112&amp;"")</f>
        <v>20000</v>
      </c>
      <c r="AH31" s="369"/>
      <c r="AI31" s="369"/>
      <c r="AJ31" s="369"/>
      <c r="AK31" s="268" t="str">
        <f>IF(C111="全額支給","","円まで")</f>
        <v>円まで</v>
      </c>
      <c r="AL31" s="273"/>
      <c r="AO31" s="48"/>
      <c r="AP31" s="49"/>
      <c r="AQ31" s="50"/>
      <c r="AR31" s="50"/>
      <c r="AS31" s="50"/>
      <c r="AT31" s="50"/>
      <c r="AU31" s="50"/>
      <c r="AV31" s="50"/>
    </row>
    <row r="32" spans="2:48" ht="21" customHeight="1" x14ac:dyDescent="0.2">
      <c r="B32" s="60" t="s">
        <v>276</v>
      </c>
      <c r="C32" s="67" t="s">
        <v>286</v>
      </c>
      <c r="D32" s="47"/>
      <c r="E32" s="48"/>
      <c r="F32" s="442"/>
      <c r="G32" s="444"/>
      <c r="H32" s="452" t="str">
        <f>C75&amp;""</f>
        <v>特別</v>
      </c>
      <c r="I32" s="453"/>
      <c r="J32" s="453"/>
      <c r="K32" s="35" t="s">
        <v>115</v>
      </c>
      <c r="L32" s="185">
        <f t="shared" si="8"/>
        <v>10000</v>
      </c>
      <c r="M32" s="186"/>
      <c r="N32" s="186"/>
      <c r="O32" s="186"/>
      <c r="P32" s="187"/>
      <c r="Q32" s="185" t="str">
        <f t="shared" si="6"/>
        <v/>
      </c>
      <c r="R32" s="186"/>
      <c r="S32" s="186"/>
      <c r="T32" s="186"/>
      <c r="U32" s="187"/>
      <c r="V32" s="185" t="str">
        <f t="shared" si="7"/>
        <v/>
      </c>
      <c r="W32" s="186"/>
      <c r="X32" s="186"/>
      <c r="Y32" s="186"/>
      <c r="Z32" s="187"/>
      <c r="AA32" s="208"/>
      <c r="AB32" s="163"/>
      <c r="AC32" s="162"/>
      <c r="AD32" s="163"/>
      <c r="AE32" s="163"/>
      <c r="AF32" s="163"/>
      <c r="AG32" s="370"/>
      <c r="AH32" s="370"/>
      <c r="AI32" s="370"/>
      <c r="AJ32" s="370"/>
      <c r="AK32" s="173"/>
      <c r="AL32" s="371"/>
      <c r="AO32" s="48"/>
      <c r="AP32" s="49"/>
      <c r="AQ32" s="50"/>
      <c r="AR32" s="50"/>
      <c r="AS32" s="50"/>
      <c r="AT32" s="50"/>
      <c r="AU32" s="50"/>
      <c r="AV32" s="50"/>
    </row>
    <row r="33" spans="2:52" ht="21" customHeight="1" x14ac:dyDescent="0.2">
      <c r="B33" s="60" t="s">
        <v>277</v>
      </c>
      <c r="C33" s="67" t="s">
        <v>287</v>
      </c>
      <c r="D33" s="47"/>
      <c r="E33" s="48"/>
      <c r="F33" s="442"/>
      <c r="G33" s="444"/>
      <c r="H33" s="449" t="s">
        <v>335</v>
      </c>
      <c r="I33" s="450"/>
      <c r="J33" s="450"/>
      <c r="K33" s="207"/>
      <c r="L33" s="185">
        <f t="shared" si="8"/>
        <v>10000</v>
      </c>
      <c r="M33" s="186"/>
      <c r="N33" s="186"/>
      <c r="O33" s="186"/>
      <c r="P33" s="187"/>
      <c r="Q33" s="185" t="str">
        <f t="shared" si="6"/>
        <v/>
      </c>
      <c r="R33" s="186"/>
      <c r="S33" s="186"/>
      <c r="T33" s="186"/>
      <c r="U33" s="187"/>
      <c r="V33" s="185" t="str">
        <f t="shared" si="7"/>
        <v/>
      </c>
      <c r="W33" s="186"/>
      <c r="X33" s="186"/>
      <c r="Y33" s="186"/>
      <c r="Z33" s="187"/>
      <c r="AA33" s="498" t="s">
        <v>221</v>
      </c>
      <c r="AB33" s="499"/>
      <c r="AC33" s="485" t="str">
        <f>C113&amp;""</f>
        <v>×</v>
      </c>
      <c r="AD33" s="214"/>
      <c r="AE33" s="214"/>
      <c r="AF33" s="486"/>
      <c r="AG33" s="209" t="s">
        <v>50</v>
      </c>
      <c r="AH33" s="210"/>
      <c r="AI33" s="213" t="str">
        <f>C114&amp;""</f>
        <v>○</v>
      </c>
      <c r="AJ33" s="214"/>
      <c r="AK33" s="214"/>
      <c r="AL33" s="214"/>
      <c r="AO33" s="48"/>
      <c r="AP33" s="49"/>
      <c r="AQ33" s="50"/>
      <c r="AR33" s="50"/>
      <c r="AS33" s="50"/>
      <c r="AT33" s="50"/>
      <c r="AU33" s="50"/>
      <c r="AV33" s="50"/>
    </row>
    <row r="34" spans="2:52" ht="21" customHeight="1" x14ac:dyDescent="0.2">
      <c r="B34" s="60" t="s">
        <v>278</v>
      </c>
      <c r="C34" s="67" t="s">
        <v>288</v>
      </c>
      <c r="D34" s="47"/>
      <c r="E34" s="48"/>
      <c r="F34" s="442"/>
      <c r="G34" s="444"/>
      <c r="H34" s="188" t="s">
        <v>32</v>
      </c>
      <c r="I34" s="189"/>
      <c r="J34" s="189"/>
      <c r="K34" s="190"/>
      <c r="L34" s="194">
        <f>C82</f>
        <v>240000</v>
      </c>
      <c r="M34" s="195"/>
      <c r="N34" s="195"/>
      <c r="O34" s="195"/>
      <c r="P34" s="196"/>
      <c r="Q34" s="194" t="str">
        <f t="shared" si="6"/>
        <v/>
      </c>
      <c r="R34" s="195"/>
      <c r="S34" s="195"/>
      <c r="T34" s="195"/>
      <c r="U34" s="196"/>
      <c r="V34" s="194" t="str">
        <f t="shared" si="7"/>
        <v/>
      </c>
      <c r="W34" s="195"/>
      <c r="X34" s="195"/>
      <c r="Y34" s="195"/>
      <c r="Z34" s="196"/>
      <c r="AA34" s="487"/>
      <c r="AB34" s="500"/>
      <c r="AC34" s="487"/>
      <c r="AD34" s="216"/>
      <c r="AE34" s="216"/>
      <c r="AF34" s="488"/>
      <c r="AG34" s="211"/>
      <c r="AH34" s="212"/>
      <c r="AI34" s="215"/>
      <c r="AJ34" s="216"/>
      <c r="AK34" s="216"/>
      <c r="AL34" s="216"/>
      <c r="AO34" s="48"/>
      <c r="AP34" s="49"/>
      <c r="AQ34" s="50"/>
      <c r="AR34" s="50"/>
      <c r="AS34" s="50"/>
      <c r="AT34" s="50"/>
      <c r="AU34" s="50"/>
      <c r="AV34" s="50"/>
    </row>
    <row r="35" spans="2:52" ht="21" customHeight="1" x14ac:dyDescent="0.2">
      <c r="B35" s="60" t="s">
        <v>279</v>
      </c>
      <c r="C35" s="67" t="s">
        <v>289</v>
      </c>
      <c r="D35" s="47"/>
      <c r="E35" s="48"/>
      <c r="F35" s="442"/>
      <c r="G35" s="445"/>
      <c r="H35" s="191"/>
      <c r="I35" s="192"/>
      <c r="J35" s="192"/>
      <c r="K35" s="193"/>
      <c r="L35" s="197"/>
      <c r="M35" s="198"/>
      <c r="N35" s="198"/>
      <c r="O35" s="198"/>
      <c r="P35" s="199"/>
      <c r="Q35" s="197"/>
      <c r="R35" s="198"/>
      <c r="S35" s="198"/>
      <c r="T35" s="198"/>
      <c r="U35" s="199"/>
      <c r="V35" s="197"/>
      <c r="W35" s="198"/>
      <c r="X35" s="198"/>
      <c r="Y35" s="198"/>
      <c r="Z35" s="199"/>
      <c r="AA35" s="200" t="s">
        <v>216</v>
      </c>
      <c r="AB35" s="201"/>
      <c r="AC35" s="123" t="str">
        <f>C117&amp;""</f>
        <v>○</v>
      </c>
      <c r="AD35" s="30" t="s">
        <v>126</v>
      </c>
      <c r="AE35" s="124" t="str">
        <f>C119&amp;""</f>
        <v>○</v>
      </c>
      <c r="AF35" s="116" t="s">
        <v>127</v>
      </c>
      <c r="AG35" s="111"/>
      <c r="AH35" s="124" t="str">
        <f>C121&amp;""</f>
        <v>○</v>
      </c>
      <c r="AI35" s="116" t="s">
        <v>182</v>
      </c>
      <c r="AJ35" s="125" t="str">
        <f>C123&amp;""</f>
        <v>○</v>
      </c>
      <c r="AK35" s="116" t="s">
        <v>183</v>
      </c>
      <c r="AL35" s="112"/>
      <c r="AO35" s="48"/>
      <c r="AP35" s="49"/>
      <c r="AQ35" s="50"/>
      <c r="AR35" s="50"/>
      <c r="AS35" s="50"/>
      <c r="AT35" s="50"/>
      <c r="AU35" s="50"/>
      <c r="AV35" s="50" t="s">
        <v>351</v>
      </c>
      <c r="AX35" t="s">
        <v>230</v>
      </c>
      <c r="AZ35" s="103" t="s">
        <v>236</v>
      </c>
    </row>
    <row r="36" spans="2:52" ht="21" customHeight="1" x14ac:dyDescent="0.2">
      <c r="B36" s="60" t="s">
        <v>280</v>
      </c>
      <c r="C36" s="67" t="s">
        <v>290</v>
      </c>
      <c r="D36" s="47"/>
      <c r="E36" s="48"/>
      <c r="F36" s="442"/>
      <c r="G36" s="204" t="s">
        <v>33</v>
      </c>
      <c r="H36" s="204"/>
      <c r="I36" s="204"/>
      <c r="J36" s="204"/>
      <c r="K36" s="205"/>
      <c r="L36" s="495" t="s">
        <v>172</v>
      </c>
      <c r="M36" s="494"/>
      <c r="N36" s="489">
        <f>C97</f>
        <v>0.375</v>
      </c>
      <c r="O36" s="490"/>
      <c r="P36" s="490"/>
      <c r="Q36" s="490"/>
      <c r="R36" s="490"/>
      <c r="S36" s="493" t="s">
        <v>173</v>
      </c>
      <c r="T36" s="494"/>
      <c r="U36" s="491">
        <f>C98</f>
        <v>0.70833333333333337</v>
      </c>
      <c r="V36" s="492"/>
      <c r="W36" s="492"/>
      <c r="X36" s="492"/>
      <c r="Y36" s="496" t="s">
        <v>171</v>
      </c>
      <c r="Z36" s="497"/>
      <c r="AA36" s="202"/>
      <c r="AB36" s="203"/>
      <c r="AC36" s="206" t="s">
        <v>31</v>
      </c>
      <c r="AD36" s="207"/>
      <c r="AE36" s="501" t="str">
        <f>C125&amp;""</f>
        <v>（　　　　）</v>
      </c>
      <c r="AF36" s="501"/>
      <c r="AG36" s="501"/>
      <c r="AH36" s="501"/>
      <c r="AI36" s="501"/>
      <c r="AJ36" s="501"/>
      <c r="AK36" s="501"/>
      <c r="AL36" s="501"/>
      <c r="AO36" s="48"/>
      <c r="AP36" s="49"/>
      <c r="AQ36" s="50"/>
      <c r="AR36" s="50"/>
      <c r="AS36" s="50"/>
      <c r="AT36" s="50"/>
      <c r="AU36" s="50"/>
      <c r="AV36" s="64" t="s">
        <v>197</v>
      </c>
      <c r="AX36" t="s">
        <v>352</v>
      </c>
      <c r="AZ36" s="103" t="s">
        <v>353</v>
      </c>
    </row>
    <row r="37" spans="2:52" ht="21" customHeight="1" x14ac:dyDescent="0.2">
      <c r="B37" s="60" t="s">
        <v>281</v>
      </c>
      <c r="C37" s="67" t="s">
        <v>291</v>
      </c>
      <c r="D37" s="47"/>
      <c r="E37" s="48"/>
      <c r="F37" s="433" t="s">
        <v>70</v>
      </c>
      <c r="G37" s="436" t="s">
        <v>34</v>
      </c>
      <c r="H37" s="438" t="s">
        <v>57</v>
      </c>
      <c r="I37" s="82" t="str">
        <f>C129&amp;""</f>
        <v>○</v>
      </c>
      <c r="J37" s="36" t="s">
        <v>184</v>
      </c>
      <c r="K37" s="27"/>
      <c r="L37" s="27"/>
      <c r="M37" s="27"/>
      <c r="N37" s="27"/>
      <c r="P37" s="28" t="str">
        <f>C132&amp;""</f>
        <v>○</v>
      </c>
      <c r="Q37" s="37" t="s">
        <v>186</v>
      </c>
      <c r="R37" s="26"/>
      <c r="S37" s="26"/>
      <c r="T37" s="26"/>
      <c r="U37" s="87"/>
      <c r="X37" s="94"/>
      <c r="Y37" s="505" t="s">
        <v>249</v>
      </c>
      <c r="Z37" s="113" t="s">
        <v>222</v>
      </c>
      <c r="AA37" s="153" t="str">
        <f>C141&amp;""</f>
        <v>説明会</v>
      </c>
      <c r="AB37" s="154"/>
      <c r="AC37" s="154"/>
      <c r="AD37" s="154"/>
      <c r="AE37" s="154"/>
      <c r="AF37" s="154"/>
      <c r="AG37" s="155"/>
      <c r="AH37" s="120" t="str">
        <f>C142&amp;""</f>
        <v/>
      </c>
      <c r="AI37" s="508" t="str">
        <f t="shared" ref="AI37:AI48" si="9">IF(AH37="","","日程度")</f>
        <v/>
      </c>
      <c r="AJ37" s="509"/>
      <c r="AK37" s="509"/>
      <c r="AL37" s="510"/>
      <c r="AO37" s="48"/>
      <c r="AP37" s="49"/>
      <c r="AQ37" s="50"/>
      <c r="AR37" s="50"/>
      <c r="AS37" s="50"/>
      <c r="AT37" s="50"/>
      <c r="AU37" s="50"/>
      <c r="AV37" s="50" t="s">
        <v>354</v>
      </c>
      <c r="AX37" t="s">
        <v>355</v>
      </c>
      <c r="AZ37" s="103" t="s">
        <v>356</v>
      </c>
    </row>
    <row r="38" spans="2:52" ht="21" customHeight="1" x14ac:dyDescent="0.2">
      <c r="B38" s="60" t="s">
        <v>282</v>
      </c>
      <c r="C38" s="67" t="s">
        <v>292</v>
      </c>
      <c r="D38" s="47"/>
      <c r="E38" s="48"/>
      <c r="F38" s="434"/>
      <c r="G38" s="436"/>
      <c r="H38" s="439"/>
      <c r="I38" s="88" t="str">
        <f>C130&amp;""</f>
        <v>○</v>
      </c>
      <c r="J38" s="37" t="s">
        <v>185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87"/>
      <c r="X38" s="94"/>
      <c r="Y38" s="506"/>
      <c r="Z38" s="114" t="s">
        <v>223</v>
      </c>
      <c r="AA38" s="156" t="str">
        <f>C143&amp;""</f>
        <v>筆記</v>
      </c>
      <c r="AB38" s="157"/>
      <c r="AC38" s="157"/>
      <c r="AD38" s="157"/>
      <c r="AE38" s="157"/>
      <c r="AF38" s="157"/>
      <c r="AG38" s="158"/>
      <c r="AH38" s="121" t="str">
        <f>C144&amp;""</f>
        <v>1</v>
      </c>
      <c r="AI38" s="183" t="str">
        <f t="shared" si="9"/>
        <v>日程度</v>
      </c>
      <c r="AJ38" s="183"/>
      <c r="AK38" s="183"/>
      <c r="AL38" s="184"/>
      <c r="AM38" s="21"/>
      <c r="AO38" s="48"/>
      <c r="AP38" s="49"/>
      <c r="AQ38" s="50"/>
      <c r="AR38" s="50"/>
      <c r="AS38" s="50"/>
      <c r="AT38" s="50"/>
      <c r="AU38" s="50"/>
      <c r="AV38" s="64" t="s">
        <v>198</v>
      </c>
      <c r="AX38" t="s">
        <v>357</v>
      </c>
      <c r="AZ38" t="s">
        <v>144</v>
      </c>
    </row>
    <row r="39" spans="2:52" ht="21" customHeight="1" x14ac:dyDescent="0.2">
      <c r="B39" s="60" t="s">
        <v>283</v>
      </c>
      <c r="C39" s="67" t="s">
        <v>293</v>
      </c>
      <c r="D39" s="47"/>
      <c r="E39" s="48"/>
      <c r="F39" s="434"/>
      <c r="G39" s="436"/>
      <c r="H39" s="440"/>
      <c r="I39" s="98" t="str">
        <f>C131&amp;""</f>
        <v>○</v>
      </c>
      <c r="J39" s="38" t="s">
        <v>187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89"/>
      <c r="V39" s="31"/>
      <c r="W39" s="31"/>
      <c r="X39" s="22"/>
      <c r="Y39" s="506"/>
      <c r="Z39" s="114" t="s">
        <v>224</v>
      </c>
      <c r="AA39" s="156" t="str">
        <f>C145&amp;""</f>
        <v>適性検査</v>
      </c>
      <c r="AB39" s="157"/>
      <c r="AC39" s="157"/>
      <c r="AD39" s="157"/>
      <c r="AE39" s="157"/>
      <c r="AF39" s="157"/>
      <c r="AG39" s="158"/>
      <c r="AH39" s="121" t="str">
        <f>C146&amp;""</f>
        <v>2</v>
      </c>
      <c r="AI39" s="183" t="str">
        <f t="shared" si="9"/>
        <v>日程度</v>
      </c>
      <c r="AJ39" s="183"/>
      <c r="AK39" s="183"/>
      <c r="AL39" s="184"/>
      <c r="AM39" s="21"/>
      <c r="AO39" s="48"/>
      <c r="AP39" s="49"/>
      <c r="AQ39" s="50"/>
      <c r="AR39" s="50"/>
      <c r="AS39" s="50"/>
      <c r="AT39" s="50"/>
      <c r="AU39" s="50"/>
      <c r="AV39" s="50" t="s">
        <v>358</v>
      </c>
      <c r="AX39" t="s">
        <v>359</v>
      </c>
      <c r="AZ39" t="s">
        <v>145</v>
      </c>
    </row>
    <row r="40" spans="2:52" ht="21" customHeight="1" x14ac:dyDescent="0.2">
      <c r="B40" s="60" t="s">
        <v>284</v>
      </c>
      <c r="C40" s="67" t="s">
        <v>294</v>
      </c>
      <c r="D40" s="47"/>
      <c r="E40" s="48"/>
      <c r="F40" s="434"/>
      <c r="G40" s="436"/>
      <c r="H40" s="465" t="s">
        <v>59</v>
      </c>
      <c r="I40" s="99" t="str">
        <f>C134&amp;""</f>
        <v>○</v>
      </c>
      <c r="J40" s="91" t="s">
        <v>218</v>
      </c>
      <c r="K40" s="32"/>
      <c r="L40" s="32"/>
      <c r="M40" s="32"/>
      <c r="N40" s="32"/>
      <c r="O40" s="32"/>
      <c r="P40" s="468" t="s">
        <v>219</v>
      </c>
      <c r="Q40" s="468"/>
      <c r="R40" s="554" t="str">
        <f>C135&amp;""</f>
        <v>JR千葉駅</v>
      </c>
      <c r="S40" s="555"/>
      <c r="T40" s="555"/>
      <c r="U40" s="555"/>
      <c r="V40" s="556"/>
      <c r="W40" s="556"/>
      <c r="X40" s="557"/>
      <c r="Y40" s="506"/>
      <c r="Z40" s="114" t="s">
        <v>225</v>
      </c>
      <c r="AA40" s="156" t="str">
        <f>C147&amp;""</f>
        <v>性格検査</v>
      </c>
      <c r="AB40" s="157"/>
      <c r="AC40" s="157"/>
      <c r="AD40" s="157"/>
      <c r="AE40" s="157"/>
      <c r="AF40" s="157"/>
      <c r="AG40" s="158"/>
      <c r="AH40" s="121" t="str">
        <f>C148&amp;""</f>
        <v>3</v>
      </c>
      <c r="AI40" s="183" t="str">
        <f t="shared" si="9"/>
        <v>日程度</v>
      </c>
      <c r="AJ40" s="183"/>
      <c r="AK40" s="183"/>
      <c r="AL40" s="184"/>
      <c r="AM40" s="21"/>
      <c r="AO40" s="48"/>
      <c r="AP40" s="49"/>
      <c r="AQ40" s="50"/>
      <c r="AR40" s="50"/>
      <c r="AS40" s="50"/>
      <c r="AT40" s="50"/>
      <c r="AU40" s="50"/>
      <c r="AV40" s="50" t="s">
        <v>360</v>
      </c>
      <c r="AX40" t="s">
        <v>31</v>
      </c>
      <c r="AZ40" t="s">
        <v>146</v>
      </c>
    </row>
    <row r="41" spans="2:52" ht="21" customHeight="1" x14ac:dyDescent="0.2">
      <c r="B41" s="60" t="s">
        <v>285</v>
      </c>
      <c r="C41" s="67" t="s">
        <v>295</v>
      </c>
      <c r="D41" s="47"/>
      <c r="E41" s="48"/>
      <c r="F41" s="434"/>
      <c r="G41" s="436"/>
      <c r="H41" s="466"/>
      <c r="I41" s="100" t="str">
        <f>C136&amp;""</f>
        <v>○</v>
      </c>
      <c r="J41" s="41" t="s">
        <v>217</v>
      </c>
      <c r="K41" s="26"/>
      <c r="L41" s="26"/>
      <c r="M41" s="26"/>
      <c r="N41" s="26"/>
      <c r="O41" s="26"/>
      <c r="P41" s="469" t="s">
        <v>220</v>
      </c>
      <c r="Q41" s="470"/>
      <c r="R41" s="471" t="str">
        <f>C139&amp;""</f>
        <v>ZOOM</v>
      </c>
      <c r="S41" s="471"/>
      <c r="T41" s="471"/>
      <c r="U41" s="471"/>
      <c r="X41" s="94"/>
      <c r="Y41" s="506"/>
      <c r="Z41" s="114" t="s">
        <v>226</v>
      </c>
      <c r="AA41" s="156" t="str">
        <f>C149&amp;""</f>
        <v>インターンシップ</v>
      </c>
      <c r="AB41" s="157"/>
      <c r="AC41" s="157"/>
      <c r="AD41" s="157"/>
      <c r="AE41" s="157"/>
      <c r="AF41" s="157"/>
      <c r="AG41" s="158"/>
      <c r="AH41" s="121" t="str">
        <f>C150&amp;""</f>
        <v>4</v>
      </c>
      <c r="AI41" s="183" t="str">
        <f t="shared" si="9"/>
        <v>日程度</v>
      </c>
      <c r="AJ41" s="183"/>
      <c r="AK41" s="183"/>
      <c r="AL41" s="184"/>
      <c r="AO41" s="48"/>
      <c r="AP41" s="49"/>
      <c r="AQ41" s="50"/>
      <c r="AR41" s="50"/>
      <c r="AS41" s="50"/>
      <c r="AT41" s="50"/>
      <c r="AU41" s="50"/>
      <c r="AV41" s="50" t="s">
        <v>361</v>
      </c>
      <c r="AZ41" s="103" t="s">
        <v>237</v>
      </c>
    </row>
    <row r="42" spans="2:52" ht="21" customHeight="1" x14ac:dyDescent="0.2">
      <c r="B42" s="60" t="s">
        <v>98</v>
      </c>
      <c r="C42" s="68" t="s">
        <v>206</v>
      </c>
      <c r="D42" s="47"/>
      <c r="E42" s="48"/>
      <c r="F42" s="434"/>
      <c r="G42" s="437"/>
      <c r="H42" s="467"/>
      <c r="I42" s="98" t="str">
        <f>C137&amp;""</f>
        <v>○</v>
      </c>
      <c r="J42" s="38" t="s">
        <v>137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89"/>
      <c r="V42" s="31"/>
      <c r="W42" s="31"/>
      <c r="X42" s="22"/>
      <c r="Y42" s="506"/>
      <c r="Z42" s="114" t="s">
        <v>227</v>
      </c>
      <c r="AA42" s="156" t="str">
        <f>C151&amp;""</f>
        <v>グループディスカッション</v>
      </c>
      <c r="AB42" s="157"/>
      <c r="AC42" s="157"/>
      <c r="AD42" s="157"/>
      <c r="AE42" s="157"/>
      <c r="AF42" s="157"/>
      <c r="AG42" s="158"/>
      <c r="AH42" s="121" t="str">
        <f>C152&amp;""</f>
        <v>5</v>
      </c>
      <c r="AI42" s="183" t="str">
        <f t="shared" si="9"/>
        <v>日程度</v>
      </c>
      <c r="AJ42" s="183"/>
      <c r="AK42" s="183"/>
      <c r="AL42" s="184"/>
      <c r="AO42" s="48"/>
      <c r="AP42" s="49"/>
      <c r="AQ42" s="50"/>
      <c r="AR42" s="50"/>
      <c r="AS42" s="50"/>
      <c r="AT42" s="50"/>
      <c r="AU42" s="50"/>
      <c r="AV42" s="50"/>
      <c r="AZ42" s="103" t="s">
        <v>242</v>
      </c>
    </row>
    <row r="43" spans="2:52" ht="21" customHeight="1" x14ac:dyDescent="0.2">
      <c r="B43" s="60" t="s">
        <v>99</v>
      </c>
      <c r="C43" s="67" t="s">
        <v>169</v>
      </c>
      <c r="D43" s="47"/>
      <c r="E43" s="48"/>
      <c r="F43" s="434"/>
      <c r="G43" s="463" t="s">
        <v>60</v>
      </c>
      <c r="H43" s="101" t="str">
        <f t="shared" ref="H43:H48" si="10">C166&amp;""</f>
        <v>○</v>
      </c>
      <c r="I43" s="39" t="s">
        <v>139</v>
      </c>
      <c r="J43" s="26"/>
      <c r="K43" s="26"/>
      <c r="L43" s="26"/>
      <c r="M43" s="26"/>
      <c r="N43" s="26"/>
      <c r="O43" s="464" t="s">
        <v>61</v>
      </c>
      <c r="P43" s="18"/>
      <c r="U43" s="19"/>
      <c r="X43" s="106"/>
      <c r="Y43" s="506"/>
      <c r="Z43" s="114" t="s">
        <v>243</v>
      </c>
      <c r="AA43" s="145" t="str">
        <f>C153&amp;""</f>
        <v>一次面接</v>
      </c>
      <c r="AB43" s="146"/>
      <c r="AC43" s="146"/>
      <c r="AD43" s="146"/>
      <c r="AE43" s="146"/>
      <c r="AF43" s="146"/>
      <c r="AG43" s="147"/>
      <c r="AH43" s="121" t="str">
        <f>C154&amp;""</f>
        <v>6</v>
      </c>
      <c r="AI43" s="183" t="str">
        <f t="shared" si="9"/>
        <v>日程度</v>
      </c>
      <c r="AJ43" s="183"/>
      <c r="AK43" s="183"/>
      <c r="AL43" s="184"/>
      <c r="AO43" s="48"/>
      <c r="AP43" s="49"/>
      <c r="AQ43" s="50"/>
      <c r="AR43" s="50"/>
      <c r="AS43" s="50"/>
      <c r="AT43" s="50"/>
      <c r="AU43" s="50"/>
      <c r="AV43" s="50"/>
      <c r="AZ43" s="103" t="s">
        <v>238</v>
      </c>
    </row>
    <row r="44" spans="2:52" ht="21" customHeight="1" x14ac:dyDescent="0.2">
      <c r="B44" s="60" t="s">
        <v>166</v>
      </c>
      <c r="C44" s="67">
        <v>10</v>
      </c>
      <c r="D44" s="47"/>
      <c r="E44" s="48"/>
      <c r="F44" s="434"/>
      <c r="G44" s="464"/>
      <c r="H44" s="101" t="str">
        <f t="shared" si="10"/>
        <v>○</v>
      </c>
      <c r="I44" s="39" t="s">
        <v>140</v>
      </c>
      <c r="J44" s="26"/>
      <c r="K44" s="26"/>
      <c r="L44" s="26"/>
      <c r="M44" s="26"/>
      <c r="N44" s="26"/>
      <c r="O44" s="464"/>
      <c r="P44" s="28" t="str">
        <f>C174&amp;""</f>
        <v>○</v>
      </c>
      <c r="Q44" s="41" t="s">
        <v>148</v>
      </c>
      <c r="R44" s="26"/>
      <c r="S44" s="26"/>
      <c r="T44" s="8"/>
      <c r="U44" s="86"/>
      <c r="X44" s="106"/>
      <c r="Y44" s="506"/>
      <c r="Z44" s="114" t="s">
        <v>244</v>
      </c>
      <c r="AA44" s="145" t="str">
        <f>C155&amp;""</f>
        <v>二次面接</v>
      </c>
      <c r="AB44" s="146"/>
      <c r="AC44" s="146"/>
      <c r="AD44" s="146"/>
      <c r="AE44" s="146"/>
      <c r="AF44" s="146"/>
      <c r="AG44" s="147"/>
      <c r="AH44" s="121" t="str">
        <f>C156&amp;""</f>
        <v>7</v>
      </c>
      <c r="AI44" s="183" t="str">
        <f t="shared" si="9"/>
        <v>日程度</v>
      </c>
      <c r="AJ44" s="183"/>
      <c r="AK44" s="183"/>
      <c r="AL44" s="184"/>
      <c r="AO44" s="48"/>
      <c r="AP44" s="49"/>
      <c r="AQ44" s="50"/>
      <c r="AR44" s="50"/>
      <c r="AS44" s="50"/>
      <c r="AT44" s="50"/>
      <c r="AU44" s="50"/>
      <c r="AV44" s="50"/>
      <c r="AZ44" s="103" t="s">
        <v>239</v>
      </c>
    </row>
    <row r="45" spans="2:52" ht="21" customHeight="1" x14ac:dyDescent="0.2">
      <c r="B45" s="60" t="s">
        <v>100</v>
      </c>
      <c r="C45" s="67" t="s">
        <v>207</v>
      </c>
      <c r="D45" s="47"/>
      <c r="E45" s="48"/>
      <c r="F45" s="434"/>
      <c r="G45" s="464"/>
      <c r="H45" s="101" t="str">
        <f t="shared" si="10"/>
        <v>○</v>
      </c>
      <c r="I45" s="39" t="s">
        <v>189</v>
      </c>
      <c r="J45" s="26"/>
      <c r="K45" s="26"/>
      <c r="L45" s="26"/>
      <c r="M45" s="26"/>
      <c r="N45" s="26"/>
      <c r="O45" s="464"/>
      <c r="P45" s="28" t="str">
        <f>C175&amp;""</f>
        <v>○</v>
      </c>
      <c r="Q45" s="41" t="s">
        <v>117</v>
      </c>
      <c r="R45" s="26"/>
      <c r="S45" s="26"/>
      <c r="T45" s="8"/>
      <c r="U45" s="86"/>
      <c r="X45" s="106"/>
      <c r="Y45" s="506"/>
      <c r="Z45" s="114" t="s">
        <v>245</v>
      </c>
      <c r="AA45" s="145" t="str">
        <f>C157&amp;""</f>
        <v>三次面接</v>
      </c>
      <c r="AB45" s="146"/>
      <c r="AC45" s="146"/>
      <c r="AD45" s="146"/>
      <c r="AE45" s="146"/>
      <c r="AF45" s="146"/>
      <c r="AG45" s="147"/>
      <c r="AH45" s="121" t="str">
        <f>C158&amp;""</f>
        <v>8</v>
      </c>
      <c r="AI45" s="183" t="str">
        <f t="shared" si="9"/>
        <v>日程度</v>
      </c>
      <c r="AJ45" s="183"/>
      <c r="AK45" s="183"/>
      <c r="AL45" s="184"/>
      <c r="AO45" s="48"/>
      <c r="AP45" s="49"/>
      <c r="AQ45" s="50"/>
      <c r="AR45" s="50"/>
      <c r="AS45" s="50"/>
      <c r="AT45" s="50"/>
      <c r="AU45" s="50"/>
      <c r="AV45" s="50"/>
      <c r="AZ45" s="103" t="s">
        <v>240</v>
      </c>
    </row>
    <row r="46" spans="2:52" ht="21" customHeight="1" x14ac:dyDescent="0.2">
      <c r="B46" s="60" t="s">
        <v>101</v>
      </c>
      <c r="C46" s="67"/>
      <c r="D46" s="47"/>
      <c r="E46" s="48"/>
      <c r="F46" s="434"/>
      <c r="G46" s="464"/>
      <c r="H46" s="101" t="str">
        <f t="shared" si="10"/>
        <v>○</v>
      </c>
      <c r="I46" s="39" t="s">
        <v>142</v>
      </c>
      <c r="J46" s="26"/>
      <c r="K46" s="26"/>
      <c r="L46" s="26"/>
      <c r="M46" s="26"/>
      <c r="N46" s="26"/>
      <c r="O46" s="464"/>
      <c r="P46" s="108" t="s">
        <v>235</v>
      </c>
      <c r="Q46" s="109" t="str">
        <f>C176&amp;""</f>
        <v>123</v>
      </c>
      <c r="R46" s="28" t="s">
        <v>155</v>
      </c>
      <c r="S46" s="470" t="str">
        <f>C177&amp;""</f>
        <v>4567</v>
      </c>
      <c r="T46" s="480"/>
      <c r="U46" s="86"/>
      <c r="X46" s="106"/>
      <c r="Y46" s="506"/>
      <c r="Z46" s="114" t="s">
        <v>246</v>
      </c>
      <c r="AA46" s="145" t="str">
        <f>C159&amp;""</f>
        <v>最終面接</v>
      </c>
      <c r="AB46" s="146"/>
      <c r="AC46" s="146"/>
      <c r="AD46" s="146"/>
      <c r="AE46" s="146"/>
      <c r="AF46" s="146"/>
      <c r="AG46" s="147"/>
      <c r="AH46" s="121" t="str">
        <f>C160&amp;""</f>
        <v>9</v>
      </c>
      <c r="AI46" s="183" t="str">
        <f t="shared" si="9"/>
        <v>日程度</v>
      </c>
      <c r="AJ46" s="183"/>
      <c r="AK46" s="183"/>
      <c r="AL46" s="184"/>
      <c r="AO46" s="48"/>
      <c r="AP46" s="49"/>
      <c r="AQ46" s="50"/>
      <c r="AR46" s="50"/>
      <c r="AS46" s="50"/>
      <c r="AT46" s="50"/>
      <c r="AU46" s="50"/>
      <c r="AV46" s="50"/>
      <c r="AZ46" s="103" t="s">
        <v>241</v>
      </c>
    </row>
    <row r="47" spans="2:52" ht="21" customHeight="1" x14ac:dyDescent="0.2">
      <c r="B47" s="60" t="s">
        <v>99</v>
      </c>
      <c r="C47" s="67"/>
      <c r="D47" s="47"/>
      <c r="E47" s="48"/>
      <c r="F47" s="434"/>
      <c r="G47" s="464"/>
      <c r="H47" s="101" t="str">
        <f t="shared" si="10"/>
        <v>○</v>
      </c>
      <c r="I47" s="39" t="s">
        <v>143</v>
      </c>
      <c r="J47" s="26"/>
      <c r="K47" s="26"/>
      <c r="L47" s="26"/>
      <c r="M47" s="26"/>
      <c r="N47" s="26"/>
      <c r="O47" s="464"/>
      <c r="P47" s="455" t="str">
        <f>C178&amp;""</f>
        <v>千葉県千葉市稲毛区穴川町386 6号館1階</v>
      </c>
      <c r="Q47" s="456"/>
      <c r="R47" s="456"/>
      <c r="S47" s="456"/>
      <c r="T47" s="456"/>
      <c r="U47" s="456"/>
      <c r="V47" s="456"/>
      <c r="W47" s="456"/>
      <c r="X47" s="457"/>
      <c r="Y47" s="506"/>
      <c r="Z47" s="114" t="s">
        <v>247</v>
      </c>
      <c r="AA47" s="145" t="str">
        <f>C161&amp;""</f>
        <v/>
      </c>
      <c r="AB47" s="146"/>
      <c r="AC47" s="146"/>
      <c r="AD47" s="146"/>
      <c r="AE47" s="146"/>
      <c r="AF47" s="146"/>
      <c r="AG47" s="147"/>
      <c r="AH47" s="121" t="str">
        <f>C162&amp;""</f>
        <v/>
      </c>
      <c r="AI47" s="183" t="str">
        <f t="shared" si="9"/>
        <v/>
      </c>
      <c r="AJ47" s="183"/>
      <c r="AK47" s="183"/>
      <c r="AL47" s="184"/>
      <c r="AO47" s="48"/>
      <c r="AP47" s="49"/>
      <c r="AQ47" s="50"/>
      <c r="AR47" s="50"/>
      <c r="AS47" s="50"/>
      <c r="AT47" s="50"/>
      <c r="AU47" s="50"/>
      <c r="AV47" s="50"/>
    </row>
    <row r="48" spans="2:52" ht="21" customHeight="1" x14ac:dyDescent="0.2">
      <c r="B48" s="60" t="s">
        <v>167</v>
      </c>
      <c r="C48" s="67"/>
      <c r="D48" s="47"/>
      <c r="E48" s="48"/>
      <c r="F48" s="434"/>
      <c r="G48" s="464"/>
      <c r="H48" s="102" t="str">
        <f t="shared" si="10"/>
        <v>○</v>
      </c>
      <c r="I48" s="40" t="s">
        <v>117</v>
      </c>
      <c r="J48" s="33"/>
      <c r="K48" s="454" t="str">
        <f>C172</f>
        <v>（　　　　）</v>
      </c>
      <c r="L48" s="454"/>
      <c r="M48" s="454"/>
      <c r="N48" s="454"/>
      <c r="O48" s="464"/>
      <c r="P48" s="458"/>
      <c r="Q48" s="459"/>
      <c r="R48" s="459"/>
      <c r="S48" s="459"/>
      <c r="T48" s="459"/>
      <c r="U48" s="459"/>
      <c r="V48" s="459"/>
      <c r="W48" s="459"/>
      <c r="X48" s="460"/>
      <c r="Y48" s="507"/>
      <c r="Z48" s="115" t="s">
        <v>248</v>
      </c>
      <c r="AA48" s="148" t="str">
        <f>C163&amp;""</f>
        <v/>
      </c>
      <c r="AB48" s="149"/>
      <c r="AC48" s="149"/>
      <c r="AD48" s="149"/>
      <c r="AE48" s="149"/>
      <c r="AF48" s="149"/>
      <c r="AG48" s="150"/>
      <c r="AH48" s="122" t="str">
        <f>C164&amp;""</f>
        <v/>
      </c>
      <c r="AI48" s="478" t="str">
        <f t="shared" si="9"/>
        <v/>
      </c>
      <c r="AJ48" s="478"/>
      <c r="AK48" s="478"/>
      <c r="AL48" s="479"/>
      <c r="AO48" s="48"/>
      <c r="AP48" s="49"/>
      <c r="AQ48" s="50"/>
      <c r="AR48" s="50"/>
      <c r="AS48" s="50"/>
      <c r="AT48" s="50"/>
      <c r="AU48" s="50"/>
      <c r="AV48" s="50"/>
    </row>
    <row r="49" spans="2:48" ht="21" customHeight="1" x14ac:dyDescent="0.2">
      <c r="B49" s="60" t="s">
        <v>102</v>
      </c>
      <c r="C49" s="67"/>
      <c r="D49" s="47"/>
      <c r="E49" s="48"/>
      <c r="F49" s="434"/>
      <c r="G49" s="481" t="s">
        <v>62</v>
      </c>
      <c r="H49" s="472" t="s">
        <v>63</v>
      </c>
      <c r="I49" s="473"/>
      <c r="J49" s="473" t="str">
        <f>C180&amp;""</f>
        <v>人事部</v>
      </c>
      <c r="K49" s="473"/>
      <c r="L49" s="473"/>
      <c r="M49" s="473"/>
      <c r="N49" s="504"/>
      <c r="O49" s="481" t="s">
        <v>69</v>
      </c>
      <c r="P49" s="472" t="s">
        <v>66</v>
      </c>
      <c r="Q49" s="473"/>
      <c r="R49" s="473" t="str">
        <f>C184&amp;""</f>
        <v>(03)123-4567</v>
      </c>
      <c r="S49" s="473"/>
      <c r="T49" s="473"/>
      <c r="U49" s="473"/>
      <c r="V49" s="473"/>
      <c r="W49" s="473"/>
      <c r="X49" s="504"/>
      <c r="Y49" s="482" t="s">
        <v>117</v>
      </c>
      <c r="Z49" s="472" t="s">
        <v>336</v>
      </c>
      <c r="AA49" s="558"/>
      <c r="AB49" s="558"/>
      <c r="AC49" s="558"/>
      <c r="AD49" s="558"/>
      <c r="AE49" s="558"/>
      <c r="AF49" s="558"/>
      <c r="AG49" s="558"/>
      <c r="AH49" s="558"/>
      <c r="AI49" s="558"/>
      <c r="AJ49" s="558"/>
      <c r="AK49" s="558"/>
      <c r="AL49" s="559"/>
      <c r="AO49" s="48"/>
      <c r="AP49" s="49"/>
      <c r="AQ49" s="50"/>
      <c r="AR49" s="50"/>
      <c r="AS49" s="50"/>
      <c r="AT49" s="50"/>
      <c r="AU49" s="50"/>
      <c r="AV49" s="50"/>
    </row>
    <row r="50" spans="2:48" ht="21" customHeight="1" x14ac:dyDescent="0.2">
      <c r="B50" s="60" t="s">
        <v>103</v>
      </c>
      <c r="C50" s="67"/>
      <c r="D50" s="47"/>
      <c r="E50" s="48"/>
      <c r="F50" s="434"/>
      <c r="G50" s="481"/>
      <c r="H50" s="474" t="s">
        <v>64</v>
      </c>
      <c r="I50" s="475"/>
      <c r="J50" s="475" t="str">
        <f>C181&amp;""</f>
        <v>部長</v>
      </c>
      <c r="K50" s="475"/>
      <c r="L50" s="475"/>
      <c r="M50" s="475"/>
      <c r="N50" s="503"/>
      <c r="O50" s="481"/>
      <c r="P50" s="474" t="s">
        <v>67</v>
      </c>
      <c r="Q50" s="475"/>
      <c r="R50" s="475" t="str">
        <f>C185&amp;""</f>
        <v>(03)123-4568</v>
      </c>
      <c r="S50" s="475"/>
      <c r="T50" s="475"/>
      <c r="U50" s="475"/>
      <c r="V50" s="475"/>
      <c r="W50" s="475"/>
      <c r="X50" s="503"/>
      <c r="Y50" s="483"/>
      <c r="Z50" s="548" t="str">
        <f>C187&amp;""</f>
        <v>住宅手当 30,000円</v>
      </c>
      <c r="AA50" s="549"/>
      <c r="AB50" s="549"/>
      <c r="AC50" s="549"/>
      <c r="AD50" s="549"/>
      <c r="AE50" s="549"/>
      <c r="AF50" s="549"/>
      <c r="AG50" s="549"/>
      <c r="AH50" s="549"/>
      <c r="AI50" s="549"/>
      <c r="AJ50" s="549"/>
      <c r="AK50" s="549"/>
      <c r="AL50" s="550"/>
      <c r="AO50" s="48"/>
      <c r="AP50" s="49"/>
      <c r="AQ50" s="50"/>
      <c r="AR50" s="50"/>
      <c r="AS50" s="50"/>
      <c r="AT50" s="50"/>
      <c r="AU50" s="50"/>
      <c r="AV50" s="50"/>
    </row>
    <row r="51" spans="2:48" ht="21" customHeight="1" x14ac:dyDescent="0.2">
      <c r="B51" s="60" t="s">
        <v>99</v>
      </c>
      <c r="C51" s="67"/>
      <c r="D51" s="47"/>
      <c r="E51" s="48"/>
      <c r="F51" s="435"/>
      <c r="G51" s="481"/>
      <c r="H51" s="476" t="s">
        <v>65</v>
      </c>
      <c r="I51" s="477"/>
      <c r="J51" s="477" t="str">
        <f>C182&amp;""</f>
        <v>学園太郎</v>
      </c>
      <c r="K51" s="477"/>
      <c r="L51" s="477"/>
      <c r="M51" s="477"/>
      <c r="N51" s="502"/>
      <c r="O51" s="481"/>
      <c r="P51" s="476" t="s">
        <v>68</v>
      </c>
      <c r="Q51" s="477"/>
      <c r="R51" s="477" t="str">
        <f>C186&amp;""</f>
        <v>recruit@itc.ac.jp</v>
      </c>
      <c r="S51" s="477"/>
      <c r="T51" s="477"/>
      <c r="U51" s="477"/>
      <c r="V51" s="477"/>
      <c r="W51" s="477"/>
      <c r="X51" s="502"/>
      <c r="Y51" s="483"/>
      <c r="Z51" s="551" t="str">
        <f>C188&amp;""</f>
        <v>独身寮有り</v>
      </c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3"/>
      <c r="AO51" s="48"/>
      <c r="AP51" s="49"/>
      <c r="AQ51" s="50"/>
      <c r="AR51" s="50"/>
      <c r="AS51" s="50"/>
      <c r="AT51" s="50"/>
      <c r="AU51" s="50"/>
      <c r="AV51" s="50"/>
    </row>
    <row r="52" spans="2:48" ht="14.25" customHeight="1" x14ac:dyDescent="0.2">
      <c r="B52" s="60" t="s">
        <v>168</v>
      </c>
      <c r="C52" s="67"/>
      <c r="D52" s="47"/>
      <c r="E52" s="48"/>
      <c r="F52" s="16"/>
      <c r="G52" s="17"/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7"/>
      <c r="T52" s="19"/>
      <c r="U52" s="19"/>
      <c r="V52" s="19"/>
      <c r="W52" s="19"/>
      <c r="X52" s="19"/>
      <c r="Y52" s="19"/>
      <c r="Z52" s="19"/>
      <c r="AA52" s="17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O52" s="48"/>
      <c r="AP52" s="49"/>
      <c r="AQ52" s="50"/>
      <c r="AR52" s="50"/>
      <c r="AS52" s="50"/>
      <c r="AT52" s="50"/>
      <c r="AU52" s="50"/>
      <c r="AV52" s="50"/>
    </row>
    <row r="53" spans="2:48" ht="15" customHeight="1" x14ac:dyDescent="0.2">
      <c r="B53" s="60" t="s">
        <v>100</v>
      </c>
      <c r="C53" s="67"/>
      <c r="D53" s="47"/>
      <c r="E53" s="48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Y53" s="484" t="s">
        <v>212</v>
      </c>
      <c r="Z53" s="484"/>
      <c r="AA53" s="484"/>
      <c r="AB53" s="484"/>
      <c r="AC53" s="484"/>
      <c r="AD53" s="484"/>
      <c r="AE53" s="484"/>
      <c r="AF53" s="484"/>
      <c r="AG53" s="484"/>
      <c r="AH53" s="484"/>
      <c r="AI53" s="484"/>
      <c r="AJ53" s="484"/>
      <c r="AK53" s="484"/>
      <c r="AL53" s="484"/>
      <c r="AO53" s="48"/>
      <c r="AP53" s="49"/>
      <c r="AQ53" s="50"/>
      <c r="AR53" s="50"/>
      <c r="AS53" s="50"/>
      <c r="AT53" s="50"/>
      <c r="AU53" s="50"/>
      <c r="AV53" s="50"/>
    </row>
    <row r="54" spans="2:48" ht="15" customHeight="1" x14ac:dyDescent="0.2">
      <c r="B54" s="60" t="s">
        <v>101</v>
      </c>
      <c r="C54" s="67"/>
      <c r="D54" s="47"/>
      <c r="E54" s="48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Y54" s="462" t="s">
        <v>211</v>
      </c>
      <c r="Z54" s="462"/>
      <c r="AA54" s="462"/>
      <c r="AB54" s="462"/>
      <c r="AC54" s="462"/>
      <c r="AD54" s="462"/>
      <c r="AE54" s="462"/>
      <c r="AF54" s="462"/>
      <c r="AG54" s="462"/>
      <c r="AH54" s="462"/>
      <c r="AI54" s="462"/>
      <c r="AJ54" s="462"/>
      <c r="AK54" s="462"/>
      <c r="AL54" s="462"/>
      <c r="AO54" s="48"/>
      <c r="AP54" s="49"/>
      <c r="AQ54" s="50"/>
      <c r="AR54" s="50"/>
      <c r="AS54" s="50"/>
      <c r="AT54" s="50"/>
      <c r="AU54" s="50"/>
      <c r="AV54" s="50"/>
    </row>
    <row r="55" spans="2:48" ht="15" customHeight="1" x14ac:dyDescent="0.2">
      <c r="B55" s="60" t="s">
        <v>104</v>
      </c>
      <c r="C55" s="67" t="s">
        <v>170</v>
      </c>
      <c r="D55" s="47"/>
      <c r="E55" s="48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Y55" s="462" t="s">
        <v>35</v>
      </c>
      <c r="Z55" s="462"/>
      <c r="AA55" s="462"/>
      <c r="AB55" s="462"/>
      <c r="AC55" s="462"/>
      <c r="AD55" s="462"/>
      <c r="AE55" s="462"/>
      <c r="AF55" s="462"/>
      <c r="AG55" s="462"/>
      <c r="AH55" s="462"/>
      <c r="AI55" s="462"/>
      <c r="AJ55" s="462"/>
      <c r="AK55" s="462"/>
      <c r="AL55" s="462"/>
      <c r="AO55" s="48"/>
      <c r="AP55" s="49"/>
      <c r="AQ55" s="50"/>
      <c r="AR55" s="50"/>
      <c r="AS55" s="50"/>
      <c r="AT55" s="50"/>
      <c r="AU55" s="50"/>
      <c r="AV55" s="50"/>
    </row>
    <row r="56" spans="2:48" ht="15" customHeight="1" x14ac:dyDescent="0.2">
      <c r="B56" s="60" t="s">
        <v>105</v>
      </c>
      <c r="C56" s="67" t="s">
        <v>197</v>
      </c>
      <c r="D56" s="47"/>
      <c r="E56" s="48"/>
      <c r="G5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461" t="s">
        <v>210</v>
      </c>
      <c r="Z56" s="462"/>
      <c r="AA56" s="462"/>
      <c r="AB56" s="462"/>
      <c r="AC56" s="462"/>
      <c r="AD56" s="462"/>
      <c r="AE56" s="462"/>
      <c r="AF56" s="462"/>
      <c r="AG56" s="462"/>
      <c r="AH56" s="462"/>
      <c r="AI56" s="462"/>
      <c r="AJ56" s="462"/>
      <c r="AK56" s="462"/>
      <c r="AL56" s="462"/>
      <c r="AO56"/>
      <c r="AP56"/>
    </row>
    <row r="57" spans="2:48" ht="15" customHeight="1" x14ac:dyDescent="0.2">
      <c r="B57" s="60" t="s">
        <v>56</v>
      </c>
      <c r="C57" s="67" t="s">
        <v>197</v>
      </c>
      <c r="D57" s="47"/>
      <c r="E57" s="48"/>
      <c r="AO57"/>
      <c r="AP57"/>
    </row>
    <row r="58" spans="2:48" ht="15" customHeight="1" x14ac:dyDescent="0.2">
      <c r="B58" s="60" t="s">
        <v>106</v>
      </c>
      <c r="C58" s="67" t="s">
        <v>197</v>
      </c>
      <c r="D58" s="47"/>
      <c r="E58" s="48"/>
      <c r="AO58"/>
      <c r="AP58"/>
    </row>
    <row r="59" spans="2:48" ht="15" customHeight="1" x14ac:dyDescent="0.2">
      <c r="B59" s="60" t="s">
        <v>107</v>
      </c>
      <c r="C59" s="67" t="s">
        <v>197</v>
      </c>
      <c r="D59" s="47"/>
      <c r="E59" s="48"/>
      <c r="AB59"/>
      <c r="AO59"/>
      <c r="AP59"/>
    </row>
    <row r="60" spans="2:48" ht="15" customHeight="1" x14ac:dyDescent="0.2">
      <c r="B60" s="60" t="s">
        <v>108</v>
      </c>
      <c r="C60" s="67" t="s">
        <v>198</v>
      </c>
      <c r="D60" s="47"/>
      <c r="E60" s="48"/>
      <c r="AO60"/>
      <c r="AP60"/>
    </row>
    <row r="61" spans="2:48" ht="15" customHeight="1" x14ac:dyDescent="0.2">
      <c r="B61" s="60" t="s">
        <v>109</v>
      </c>
      <c r="C61" s="71"/>
      <c r="D61" s="47"/>
      <c r="E61" s="48"/>
      <c r="AO61"/>
      <c r="AP61"/>
    </row>
    <row r="62" spans="2:48" ht="15" customHeight="1" x14ac:dyDescent="0.2">
      <c r="B62" s="61" t="s">
        <v>327</v>
      </c>
      <c r="C62" s="67" t="s">
        <v>197</v>
      </c>
      <c r="D62" s="47"/>
      <c r="E62" s="48"/>
      <c r="AO62" s="48"/>
      <c r="AP62" s="49"/>
      <c r="AQ62" s="50"/>
      <c r="AR62" s="50"/>
      <c r="AS62" s="50"/>
      <c r="AT62" s="50"/>
      <c r="AU62" s="50"/>
      <c r="AV62" s="50"/>
    </row>
    <row r="63" spans="2:48" ht="15" customHeight="1" x14ac:dyDescent="0.2">
      <c r="B63" s="61" t="s">
        <v>348</v>
      </c>
      <c r="C63" s="67"/>
      <c r="D63" s="47"/>
      <c r="E63" s="48"/>
      <c r="AO63" s="48"/>
      <c r="AP63" s="49"/>
      <c r="AQ63" s="50"/>
      <c r="AR63" s="50"/>
      <c r="AS63" s="50"/>
      <c r="AT63" s="50"/>
      <c r="AU63" s="50"/>
      <c r="AV63" s="50"/>
    </row>
    <row r="64" spans="2:48" ht="15" customHeight="1" x14ac:dyDescent="0.2">
      <c r="B64" s="61" t="s">
        <v>328</v>
      </c>
      <c r="C64" s="67" t="s">
        <v>197</v>
      </c>
      <c r="D64" s="47"/>
      <c r="E64" s="48"/>
      <c r="AO64" s="48"/>
      <c r="AP64" s="49"/>
      <c r="AQ64" s="50"/>
      <c r="AR64" s="50"/>
      <c r="AS64" s="50"/>
      <c r="AT64" s="50"/>
      <c r="AU64" s="50"/>
      <c r="AV64" s="50"/>
    </row>
    <row r="65" spans="2:48" ht="15" customHeight="1" x14ac:dyDescent="0.2">
      <c r="B65" s="61" t="s">
        <v>329</v>
      </c>
      <c r="C65" s="67" t="s">
        <v>197</v>
      </c>
      <c r="D65" s="47"/>
      <c r="E65" s="48"/>
      <c r="O65"/>
      <c r="AO65" s="48"/>
      <c r="AP65" s="49"/>
      <c r="AQ65" s="50"/>
      <c r="AR65" s="50"/>
      <c r="AS65" s="50"/>
      <c r="AT65" s="50"/>
      <c r="AU65" s="50"/>
      <c r="AV65" s="50"/>
    </row>
    <row r="66" spans="2:48" ht="15" customHeight="1" x14ac:dyDescent="0.2">
      <c r="B66" s="61" t="s">
        <v>330</v>
      </c>
      <c r="C66" s="67" t="s">
        <v>197</v>
      </c>
      <c r="D66" s="47"/>
      <c r="E66" s="48"/>
      <c r="AO66" s="48"/>
      <c r="AP66" s="49"/>
      <c r="AQ66" s="50"/>
      <c r="AR66" s="50"/>
      <c r="AS66" s="50"/>
      <c r="AT66" s="50"/>
      <c r="AU66" s="50"/>
      <c r="AV66" s="50"/>
    </row>
    <row r="67" spans="2:48" ht="15" customHeight="1" x14ac:dyDescent="0.2">
      <c r="B67" s="61" t="s">
        <v>331</v>
      </c>
      <c r="C67" s="67" t="s">
        <v>197</v>
      </c>
      <c r="D67" s="47"/>
      <c r="E67" s="48"/>
      <c r="AO67" s="48"/>
      <c r="AP67" s="49"/>
      <c r="AQ67" s="50"/>
      <c r="AR67" s="50"/>
      <c r="AS67" s="50"/>
      <c r="AT67" s="50"/>
      <c r="AU67" s="50"/>
      <c r="AV67" s="50"/>
    </row>
    <row r="68" spans="2:48" ht="15" customHeight="1" x14ac:dyDescent="0.2">
      <c r="B68" s="61"/>
      <c r="C68" s="67"/>
      <c r="D68" s="47"/>
      <c r="E68" s="48"/>
      <c r="AO68" s="48"/>
      <c r="AP68" s="49"/>
      <c r="AQ68" s="50"/>
      <c r="AR68" s="50"/>
      <c r="AS68" s="50"/>
      <c r="AT68" s="50"/>
      <c r="AU68" s="50"/>
      <c r="AV68" s="50"/>
    </row>
    <row r="69" spans="2:48" ht="15" customHeight="1" x14ac:dyDescent="0.2">
      <c r="B69" s="61" t="s">
        <v>110</v>
      </c>
      <c r="C69" s="67" t="s">
        <v>197</v>
      </c>
      <c r="D69" s="47"/>
      <c r="E69" s="48"/>
      <c r="AO69" s="48"/>
      <c r="AP69" s="49"/>
      <c r="AQ69" s="50"/>
      <c r="AR69" s="50"/>
      <c r="AS69" s="50"/>
      <c r="AT69" s="50"/>
      <c r="AU69" s="50"/>
      <c r="AV69" s="50"/>
    </row>
    <row r="70" spans="2:48" ht="15" customHeight="1" x14ac:dyDescent="0.2">
      <c r="B70" s="60" t="s">
        <v>74</v>
      </c>
      <c r="C70" s="67" t="s">
        <v>197</v>
      </c>
      <c r="D70" s="47"/>
      <c r="E70" s="48"/>
      <c r="AO70" s="48"/>
      <c r="AP70" s="49"/>
      <c r="AQ70" s="50"/>
      <c r="AR70" s="50"/>
      <c r="AS70" s="50"/>
      <c r="AT70" s="50"/>
      <c r="AU70" s="50"/>
      <c r="AV70" s="50"/>
    </row>
    <row r="71" spans="2:48" ht="15" customHeight="1" x14ac:dyDescent="0.2">
      <c r="B71" s="60" t="s">
        <v>111</v>
      </c>
      <c r="C71" s="68"/>
      <c r="D71" s="47"/>
      <c r="E71" s="48"/>
      <c r="AO71" s="48"/>
      <c r="AP71" s="49"/>
      <c r="AQ71" s="50"/>
      <c r="AR71" s="50"/>
      <c r="AS71" s="50"/>
      <c r="AT71" s="50"/>
      <c r="AU71" s="50"/>
      <c r="AV71" s="50"/>
    </row>
    <row r="72" spans="2:48" ht="15" customHeight="1" x14ac:dyDescent="0.2">
      <c r="B72" s="60" t="s">
        <v>112</v>
      </c>
      <c r="C72" s="68"/>
      <c r="D72" s="47"/>
      <c r="E72" s="48"/>
      <c r="AO72" s="48"/>
      <c r="AP72" s="49"/>
      <c r="AQ72" s="50"/>
      <c r="AR72" s="50"/>
      <c r="AS72" s="50"/>
      <c r="AT72" s="50"/>
      <c r="AU72" s="50"/>
      <c r="AV72" s="50"/>
    </row>
    <row r="73" spans="2:48" ht="15" customHeight="1" x14ac:dyDescent="0.2">
      <c r="B73" s="60" t="s">
        <v>115</v>
      </c>
      <c r="C73" s="69" t="s">
        <v>332</v>
      </c>
      <c r="D73" s="47"/>
      <c r="E73" s="51"/>
      <c r="AO73" s="48"/>
      <c r="AP73" s="49"/>
      <c r="AQ73" s="50"/>
      <c r="AR73" s="50"/>
      <c r="AS73" s="50"/>
      <c r="AT73" s="50"/>
      <c r="AU73" s="50"/>
      <c r="AV73" s="50"/>
    </row>
    <row r="74" spans="2:48" ht="15" customHeight="1" x14ac:dyDescent="0.2">
      <c r="B74" s="60"/>
      <c r="C74" s="67" t="s">
        <v>333</v>
      </c>
      <c r="D74" s="47"/>
      <c r="E74" s="51"/>
      <c r="AO74" s="48"/>
      <c r="AP74" s="49"/>
      <c r="AQ74" s="50"/>
      <c r="AR74" s="50"/>
      <c r="AS74" s="50"/>
      <c r="AT74" s="50"/>
      <c r="AU74" s="50"/>
      <c r="AV74" s="50"/>
    </row>
    <row r="75" spans="2:48" ht="15" customHeight="1" x14ac:dyDescent="0.2">
      <c r="B75" s="60"/>
      <c r="C75" s="69" t="s">
        <v>334</v>
      </c>
      <c r="D75" s="52"/>
      <c r="E75" s="48"/>
      <c r="AO75" s="48"/>
      <c r="AP75" s="49"/>
      <c r="AQ75" s="50"/>
      <c r="AR75" s="50"/>
      <c r="AS75" s="50"/>
      <c r="AT75" s="50"/>
      <c r="AU75" s="50"/>
      <c r="AV75" s="50"/>
    </row>
    <row r="76" spans="2:48" ht="15" customHeight="1" x14ac:dyDescent="0.2">
      <c r="B76" s="60" t="s">
        <v>113</v>
      </c>
      <c r="C76" s="67" t="str">
        <f>C43</f>
        <v>PG</v>
      </c>
      <c r="D76" s="52">
        <f t="shared" ref="D76:D87" si="11">IF(C77=0,"",C77)</f>
        <v>180000</v>
      </c>
      <c r="E76" s="48"/>
      <c r="AO76" s="48"/>
      <c r="AP76" s="49"/>
      <c r="AQ76" s="50"/>
      <c r="AR76" s="50"/>
      <c r="AS76" s="50"/>
      <c r="AT76" s="50"/>
      <c r="AU76" s="50"/>
      <c r="AV76" s="50"/>
    </row>
    <row r="77" spans="2:48" ht="15" customHeight="1" x14ac:dyDescent="0.2">
      <c r="B77" s="60" t="s">
        <v>114</v>
      </c>
      <c r="C77" s="72">
        <v>180000</v>
      </c>
      <c r="D77" s="52">
        <f t="shared" si="11"/>
        <v>30000</v>
      </c>
      <c r="E77" s="48"/>
      <c r="AO77" s="48"/>
      <c r="AP77" s="49"/>
      <c r="AQ77" s="50"/>
      <c r="AR77" s="50"/>
      <c r="AS77" s="50"/>
      <c r="AT77" s="50"/>
      <c r="AU77" s="50"/>
      <c r="AV77" s="50"/>
    </row>
    <row r="78" spans="2:48" ht="15" customHeight="1" x14ac:dyDescent="0.2">
      <c r="B78" s="60" t="s">
        <v>115</v>
      </c>
      <c r="C78" s="67">
        <v>30000</v>
      </c>
      <c r="D78" s="52">
        <f t="shared" si="11"/>
        <v>10000</v>
      </c>
      <c r="E78" s="48"/>
      <c r="AO78" s="48"/>
      <c r="AP78" s="49"/>
      <c r="AQ78" s="50"/>
      <c r="AR78" s="50"/>
      <c r="AS78" s="50"/>
      <c r="AT78" s="50"/>
      <c r="AU78" s="50"/>
      <c r="AV78" s="50"/>
    </row>
    <row r="79" spans="2:48" ht="15" customHeight="1" x14ac:dyDescent="0.2">
      <c r="B79" s="60" t="s">
        <v>116</v>
      </c>
      <c r="C79" s="67">
        <v>10000</v>
      </c>
      <c r="D79" s="52">
        <f t="shared" si="11"/>
        <v>10000</v>
      </c>
      <c r="E79" s="48"/>
      <c r="AO79" s="48"/>
      <c r="AP79" s="49"/>
      <c r="AQ79" s="50"/>
      <c r="AR79" s="50"/>
      <c r="AS79" s="50"/>
      <c r="AT79" s="50"/>
      <c r="AU79" s="50"/>
      <c r="AV79" s="50"/>
    </row>
    <row r="80" spans="2:48" ht="15" customHeight="1" x14ac:dyDescent="0.2">
      <c r="B80" s="60" t="s">
        <v>115</v>
      </c>
      <c r="C80" s="67">
        <v>10000</v>
      </c>
      <c r="D80" s="52">
        <f t="shared" si="11"/>
        <v>10000</v>
      </c>
      <c r="E80" s="48"/>
      <c r="AO80" s="48"/>
      <c r="AP80" s="49"/>
      <c r="AQ80" s="50"/>
      <c r="AR80" s="50"/>
      <c r="AS80" s="50"/>
      <c r="AT80" s="50"/>
      <c r="AU80" s="50"/>
      <c r="AV80" s="50"/>
    </row>
    <row r="81" spans="2:48" ht="15" customHeight="1" x14ac:dyDescent="0.2">
      <c r="B81" s="60" t="s">
        <v>117</v>
      </c>
      <c r="C81" s="67">
        <v>10000</v>
      </c>
      <c r="D81" s="52">
        <f t="shared" si="11"/>
        <v>240000</v>
      </c>
      <c r="E81" s="48"/>
      <c r="AO81" s="48"/>
      <c r="AP81" s="49"/>
      <c r="AQ81" s="50"/>
      <c r="AR81" s="50"/>
      <c r="AS81" s="50"/>
      <c r="AT81" s="50"/>
      <c r="AU81" s="50"/>
      <c r="AV81" s="50"/>
    </row>
    <row r="82" spans="2:48" ht="15" customHeight="1" x14ac:dyDescent="0.2">
      <c r="B82" s="60" t="s">
        <v>118</v>
      </c>
      <c r="C82" s="72">
        <f>SUM(C77:C81)</f>
        <v>240000</v>
      </c>
      <c r="D82" s="52"/>
      <c r="E82" s="48"/>
      <c r="AO82" s="48"/>
      <c r="AP82" s="49"/>
      <c r="AQ82" s="50"/>
      <c r="AR82" s="50"/>
      <c r="AS82" s="50"/>
      <c r="AT82" s="50"/>
      <c r="AU82" s="50"/>
      <c r="AV82" s="50"/>
    </row>
    <row r="83" spans="2:48" ht="15" customHeight="1" x14ac:dyDescent="0.2">
      <c r="B83" s="60" t="s">
        <v>113</v>
      </c>
      <c r="C83" s="67">
        <f>C47</f>
        <v>0</v>
      </c>
      <c r="D83" s="52" t="str">
        <f t="shared" si="11"/>
        <v/>
      </c>
      <c r="E83" s="48"/>
      <c r="AO83" s="48"/>
      <c r="AP83" s="49"/>
      <c r="AQ83" s="50"/>
      <c r="AR83" s="50"/>
      <c r="AS83" s="50"/>
      <c r="AT83" s="50"/>
      <c r="AU83" s="50"/>
      <c r="AV83" s="50"/>
    </row>
    <row r="84" spans="2:48" ht="15" customHeight="1" x14ac:dyDescent="0.2">
      <c r="B84" s="60" t="s">
        <v>114</v>
      </c>
      <c r="C84" s="72"/>
      <c r="D84" s="52" t="str">
        <f t="shared" si="11"/>
        <v/>
      </c>
      <c r="E84" s="48"/>
      <c r="AO84" s="48"/>
      <c r="AP84" s="49"/>
      <c r="AQ84" s="50"/>
      <c r="AR84" s="50"/>
      <c r="AS84" s="50"/>
      <c r="AT84" s="50"/>
      <c r="AU84" s="50"/>
      <c r="AV84" s="50"/>
    </row>
    <row r="85" spans="2:48" ht="15" customHeight="1" x14ac:dyDescent="0.2">
      <c r="B85" s="60" t="s">
        <v>115</v>
      </c>
      <c r="C85" s="67"/>
      <c r="D85" s="52" t="str">
        <f t="shared" si="11"/>
        <v/>
      </c>
      <c r="E85" s="48"/>
      <c r="AO85" s="48"/>
      <c r="AP85" s="49"/>
      <c r="AQ85" s="50"/>
      <c r="AR85" s="50"/>
      <c r="AS85" s="50"/>
      <c r="AT85" s="50"/>
      <c r="AU85" s="50"/>
      <c r="AV85" s="50"/>
    </row>
    <row r="86" spans="2:48" ht="15" customHeight="1" x14ac:dyDescent="0.2">
      <c r="B86" s="60" t="s">
        <v>116</v>
      </c>
      <c r="C86" s="67"/>
      <c r="D86" s="52" t="str">
        <f t="shared" si="11"/>
        <v/>
      </c>
      <c r="E86" s="48"/>
      <c r="AO86" s="48"/>
      <c r="AP86" s="49"/>
      <c r="AQ86" s="50"/>
      <c r="AR86" s="50"/>
      <c r="AS86" s="50"/>
      <c r="AT86" s="50"/>
      <c r="AU86" s="50"/>
      <c r="AV86" s="50"/>
    </row>
    <row r="87" spans="2:48" ht="15" customHeight="1" x14ac:dyDescent="0.2">
      <c r="B87" s="60" t="s">
        <v>115</v>
      </c>
      <c r="C87" s="67"/>
      <c r="D87" s="52" t="str">
        <f t="shared" si="11"/>
        <v/>
      </c>
      <c r="E87" s="48"/>
      <c r="AO87" s="48"/>
      <c r="AP87" s="49"/>
      <c r="AQ87" s="50"/>
      <c r="AR87" s="50"/>
      <c r="AS87" s="50"/>
      <c r="AT87" s="50"/>
      <c r="AU87" s="50"/>
      <c r="AV87" s="50"/>
    </row>
    <row r="88" spans="2:48" ht="15" customHeight="1" x14ac:dyDescent="0.2">
      <c r="B88" s="60" t="s">
        <v>117</v>
      </c>
      <c r="C88" s="67"/>
      <c r="D88" s="52" t="str">
        <f>IF(C89=0,"",C89)</f>
        <v/>
      </c>
      <c r="E88" s="48"/>
      <c r="AO88" s="47"/>
      <c r="AP88" s="47"/>
      <c r="AQ88" s="50"/>
      <c r="AR88" s="50"/>
      <c r="AS88" s="50"/>
      <c r="AT88" s="50"/>
      <c r="AU88" s="50"/>
      <c r="AV88" s="50"/>
    </row>
    <row r="89" spans="2:48" ht="15" customHeight="1" x14ac:dyDescent="0.2">
      <c r="B89" s="60" t="s">
        <v>118</v>
      </c>
      <c r="C89" s="72">
        <f>SUM(C84:C88)</f>
        <v>0</v>
      </c>
      <c r="D89" s="52"/>
      <c r="E89" s="48"/>
      <c r="AO89" s="47"/>
      <c r="AP89" s="47"/>
      <c r="AQ89" s="50"/>
      <c r="AR89" s="50"/>
      <c r="AS89" s="50"/>
      <c r="AT89" s="50"/>
      <c r="AU89" s="50"/>
      <c r="AV89" s="50"/>
    </row>
    <row r="90" spans="2:48" ht="15" customHeight="1" x14ac:dyDescent="0.2">
      <c r="B90" s="60" t="s">
        <v>113</v>
      </c>
      <c r="C90" s="67">
        <f>C51</f>
        <v>0</v>
      </c>
      <c r="D90" s="52" t="str">
        <f t="shared" ref="D90:D93" si="12">IF(C91=0,"",C91)</f>
        <v/>
      </c>
      <c r="E90" s="48"/>
      <c r="AO90" s="47"/>
      <c r="AP90" s="47"/>
      <c r="AQ90" s="50"/>
      <c r="AR90" s="50"/>
      <c r="AS90" s="50"/>
      <c r="AT90" s="50"/>
      <c r="AU90" s="50"/>
      <c r="AV90" s="50"/>
    </row>
    <row r="91" spans="2:48" ht="15" customHeight="1" x14ac:dyDescent="0.2">
      <c r="B91" s="60" t="s">
        <v>114</v>
      </c>
      <c r="C91" s="72"/>
      <c r="D91" s="52" t="str">
        <f t="shared" si="12"/>
        <v/>
      </c>
      <c r="E91" s="48"/>
      <c r="AO91" s="47"/>
      <c r="AP91" s="47"/>
      <c r="AQ91" s="50"/>
      <c r="AR91" s="50"/>
      <c r="AS91" s="50"/>
      <c r="AT91" s="50"/>
      <c r="AU91" s="50"/>
      <c r="AV91" s="50"/>
    </row>
    <row r="92" spans="2:48" ht="15" customHeight="1" x14ac:dyDescent="0.2">
      <c r="B92" s="60" t="s">
        <v>115</v>
      </c>
      <c r="C92" s="67"/>
      <c r="D92" s="52" t="str">
        <f t="shared" si="12"/>
        <v/>
      </c>
      <c r="E92" s="48"/>
      <c r="AO92" s="47"/>
      <c r="AP92" s="54"/>
      <c r="AQ92" s="50"/>
      <c r="AR92" s="50"/>
      <c r="AS92" s="50"/>
      <c r="AT92" s="50"/>
      <c r="AU92" s="50"/>
      <c r="AV92" s="50"/>
    </row>
    <row r="93" spans="2:48" ht="15" customHeight="1" x14ac:dyDescent="0.2">
      <c r="B93" s="60" t="s">
        <v>116</v>
      </c>
      <c r="C93" s="67"/>
      <c r="D93" s="52" t="str">
        <f t="shared" si="12"/>
        <v/>
      </c>
      <c r="E93" s="48"/>
      <c r="AO93" s="47"/>
      <c r="AP93" s="54"/>
      <c r="AQ93" s="50"/>
      <c r="AR93" s="50"/>
      <c r="AS93" s="50"/>
      <c r="AT93" s="50"/>
      <c r="AU93" s="50"/>
      <c r="AV93" s="50"/>
    </row>
    <row r="94" spans="2:48" ht="15" customHeight="1" x14ac:dyDescent="0.2">
      <c r="B94" s="60" t="s">
        <v>115</v>
      </c>
      <c r="C94" s="67"/>
      <c r="D94" s="52" t="str">
        <f>IF(C95=0,"",C95)</f>
        <v/>
      </c>
      <c r="E94" s="48"/>
      <c r="AO94" s="47"/>
      <c r="AP94" s="54"/>
      <c r="AQ94" s="50"/>
      <c r="AR94" s="50"/>
      <c r="AS94" s="50"/>
      <c r="AT94" s="50"/>
      <c r="AU94" s="50"/>
      <c r="AV94" s="50"/>
    </row>
    <row r="95" spans="2:48" ht="15" customHeight="1" x14ac:dyDescent="0.2">
      <c r="B95" s="60" t="s">
        <v>117</v>
      </c>
      <c r="C95" s="67"/>
      <c r="D95" s="52" t="str">
        <f>IF(C96=0,"",C96)</f>
        <v/>
      </c>
      <c r="E95" s="48"/>
      <c r="AO95" s="48"/>
      <c r="AP95" s="49"/>
      <c r="AQ95" s="50"/>
      <c r="AR95" s="50"/>
      <c r="AS95" s="50"/>
      <c r="AT95" s="50"/>
      <c r="AU95" s="50"/>
      <c r="AV95" s="50"/>
    </row>
    <row r="96" spans="2:48" ht="15" customHeight="1" x14ac:dyDescent="0.2">
      <c r="B96" s="60" t="s">
        <v>118</v>
      </c>
      <c r="C96" s="72">
        <f>SUM(C91:C95)</f>
        <v>0</v>
      </c>
      <c r="D96" s="47"/>
      <c r="E96" s="48"/>
      <c r="AO96" s="48"/>
      <c r="AP96" s="49"/>
      <c r="AQ96" s="50"/>
      <c r="AR96" s="50"/>
      <c r="AS96" s="50"/>
      <c r="AT96" s="50"/>
      <c r="AU96" s="50"/>
      <c r="AV96" s="50"/>
    </row>
    <row r="97" spans="2:48" ht="15" customHeight="1" x14ac:dyDescent="0.2">
      <c r="B97" s="60" t="s">
        <v>119</v>
      </c>
      <c r="C97" s="73">
        <v>0.375</v>
      </c>
      <c r="D97" s="53"/>
      <c r="E97" s="48"/>
      <c r="AO97" s="48"/>
      <c r="AP97" s="49"/>
      <c r="AQ97" s="50"/>
      <c r="AR97" s="50"/>
      <c r="AS97" s="50"/>
      <c r="AT97" s="50"/>
      <c r="AU97" s="50"/>
      <c r="AV97" s="50"/>
    </row>
    <row r="98" spans="2:48" ht="15" customHeight="1" x14ac:dyDescent="0.2">
      <c r="B98" s="60"/>
      <c r="C98" s="73">
        <v>0.70833333333333337</v>
      </c>
      <c r="D98" s="47"/>
      <c r="E98" s="48"/>
      <c r="AO98" s="48"/>
      <c r="AP98" s="49"/>
      <c r="AQ98" s="50"/>
      <c r="AR98" s="50"/>
      <c r="AS98" s="50"/>
      <c r="AT98" s="50"/>
      <c r="AU98" s="50"/>
      <c r="AV98" s="50"/>
    </row>
    <row r="99" spans="2:48" ht="15" customHeight="1" x14ac:dyDescent="0.2">
      <c r="B99" s="60" t="s">
        <v>120</v>
      </c>
      <c r="C99" s="67" t="s">
        <v>175</v>
      </c>
      <c r="D99" s="47"/>
      <c r="E99" s="47"/>
      <c r="AO99" s="48"/>
      <c r="AP99" s="49"/>
      <c r="AQ99" s="50"/>
      <c r="AR99" s="50"/>
      <c r="AS99" s="50"/>
      <c r="AT99" s="50"/>
      <c r="AU99" s="50"/>
      <c r="AV99" s="50"/>
    </row>
    <row r="100" spans="2:48" ht="15" customHeight="1" x14ac:dyDescent="0.2">
      <c r="B100" s="60"/>
      <c r="C100" s="67" t="s">
        <v>176</v>
      </c>
      <c r="D100" s="47"/>
      <c r="E100" s="47"/>
      <c r="AO100" s="48"/>
      <c r="AP100" s="49"/>
      <c r="AQ100" s="50"/>
      <c r="AR100" s="50"/>
      <c r="AS100" s="50"/>
      <c r="AT100" s="50"/>
      <c r="AU100" s="50"/>
      <c r="AV100" s="50"/>
    </row>
    <row r="101" spans="2:48" ht="15" customHeight="1" x14ac:dyDescent="0.2">
      <c r="B101" s="60"/>
      <c r="C101" s="67" t="s">
        <v>177</v>
      </c>
      <c r="D101" s="47"/>
      <c r="E101" s="47"/>
      <c r="AO101" s="48"/>
      <c r="AP101" s="49"/>
      <c r="AQ101" s="50"/>
      <c r="AR101" s="50"/>
      <c r="AS101" s="50"/>
      <c r="AT101" s="50"/>
      <c r="AU101" s="50"/>
      <c r="AV101" s="50"/>
    </row>
    <row r="102" spans="2:48" ht="15" customHeight="1" x14ac:dyDescent="0.2">
      <c r="B102" s="60"/>
      <c r="C102" s="67" t="s">
        <v>178</v>
      </c>
      <c r="D102" s="47"/>
      <c r="E102" s="47"/>
      <c r="AO102" s="48"/>
      <c r="AP102" s="49"/>
      <c r="AQ102" s="50"/>
      <c r="AR102" s="50"/>
      <c r="AS102" s="50"/>
      <c r="AT102" s="50"/>
      <c r="AU102" s="50"/>
      <c r="AV102" s="50"/>
    </row>
    <row r="103" spans="2:48" ht="15" customHeight="1" x14ac:dyDescent="0.2">
      <c r="B103" s="60"/>
      <c r="C103" s="67" t="s">
        <v>179</v>
      </c>
      <c r="D103" s="47"/>
      <c r="E103" s="47"/>
      <c r="AO103" s="48"/>
      <c r="AP103" s="49"/>
      <c r="AQ103" s="50"/>
      <c r="AR103" s="50"/>
      <c r="AS103" s="50"/>
      <c r="AT103" s="50"/>
      <c r="AU103" s="50"/>
      <c r="AV103" s="50"/>
    </row>
    <row r="104" spans="2:48" ht="15" customHeight="1" x14ac:dyDescent="0.2">
      <c r="B104" s="60"/>
      <c r="C104" s="67" t="s">
        <v>181</v>
      </c>
      <c r="D104" s="47"/>
      <c r="E104" s="47"/>
      <c r="AO104" s="48"/>
      <c r="AP104" s="49"/>
      <c r="AQ104" s="50"/>
      <c r="AR104" s="50"/>
      <c r="AS104" s="50"/>
      <c r="AT104" s="50"/>
      <c r="AU104" s="50"/>
      <c r="AV104" s="50"/>
    </row>
    <row r="105" spans="2:48" ht="15" customHeight="1" x14ac:dyDescent="0.2">
      <c r="B105" s="60"/>
      <c r="C105" s="67" t="s">
        <v>199</v>
      </c>
      <c r="D105" s="47"/>
      <c r="E105" s="47"/>
      <c r="AO105" s="48"/>
      <c r="AP105" s="49"/>
      <c r="AQ105" s="50"/>
      <c r="AR105" s="50"/>
      <c r="AS105" s="50"/>
      <c r="AT105" s="50"/>
      <c r="AU105" s="50"/>
      <c r="AV105" s="50"/>
    </row>
    <row r="106" spans="2:48" ht="15" customHeight="1" x14ac:dyDescent="0.2">
      <c r="B106" s="60"/>
      <c r="C106" s="67">
        <v>120</v>
      </c>
      <c r="D106" s="47"/>
      <c r="E106" s="48"/>
      <c r="AO106" s="48"/>
      <c r="AP106" s="49"/>
      <c r="AQ106" s="50"/>
      <c r="AR106" s="50"/>
      <c r="AS106" s="50"/>
      <c r="AT106" s="50"/>
      <c r="AU106" s="50"/>
      <c r="AV106" s="50"/>
    </row>
    <row r="107" spans="2:48" ht="15" customHeight="1" x14ac:dyDescent="0.2">
      <c r="B107" s="60" t="s">
        <v>121</v>
      </c>
      <c r="C107" s="67">
        <v>1</v>
      </c>
      <c r="D107" s="47"/>
      <c r="E107" s="48"/>
      <c r="AO107" s="48"/>
      <c r="AP107" s="49"/>
      <c r="AQ107" s="50"/>
      <c r="AR107" s="50"/>
      <c r="AS107" s="50"/>
      <c r="AT107" s="50"/>
      <c r="AU107" s="50"/>
      <c r="AV107" s="50"/>
    </row>
    <row r="108" spans="2:48" ht="15" customHeight="1" x14ac:dyDescent="0.2">
      <c r="B108" s="60"/>
      <c r="C108" s="67">
        <v>3</v>
      </c>
      <c r="D108" s="47"/>
      <c r="E108" s="48"/>
      <c r="AO108" s="48"/>
      <c r="AP108" s="49"/>
      <c r="AQ108" s="50"/>
      <c r="AR108" s="50"/>
      <c r="AS108" s="50"/>
      <c r="AT108" s="50"/>
      <c r="AU108" s="50"/>
      <c r="AV108" s="50"/>
    </row>
    <row r="109" spans="2:48" ht="15" customHeight="1" x14ac:dyDescent="0.2">
      <c r="B109" s="60" t="s">
        <v>122</v>
      </c>
      <c r="C109" s="67">
        <v>1</v>
      </c>
      <c r="D109" s="47"/>
      <c r="E109" s="48"/>
      <c r="AO109" s="48"/>
      <c r="AP109" s="49"/>
      <c r="AQ109" s="50"/>
      <c r="AR109" s="50"/>
      <c r="AS109" s="50"/>
      <c r="AT109" s="50"/>
      <c r="AU109" s="50"/>
      <c r="AV109" s="50"/>
    </row>
    <row r="110" spans="2:48" ht="15" customHeight="1" x14ac:dyDescent="0.2">
      <c r="B110" s="60"/>
      <c r="C110" s="67">
        <v>1</v>
      </c>
      <c r="D110" s="47"/>
      <c r="E110" s="48"/>
      <c r="AO110" s="48"/>
      <c r="AP110" s="49"/>
      <c r="AQ110" s="50"/>
      <c r="AR110" s="50"/>
      <c r="AS110" s="50"/>
      <c r="AT110" s="50"/>
      <c r="AU110" s="50"/>
      <c r="AV110" s="50"/>
    </row>
    <row r="111" spans="2:48" ht="15" customHeight="1" x14ac:dyDescent="0.2">
      <c r="B111" s="60" t="s">
        <v>123</v>
      </c>
      <c r="C111" s="67" t="s">
        <v>208</v>
      </c>
      <c r="D111" s="47"/>
      <c r="E111" s="48"/>
      <c r="AO111" s="48"/>
      <c r="AP111" s="49"/>
      <c r="AQ111" s="50"/>
      <c r="AR111" s="50"/>
      <c r="AS111" s="50"/>
      <c r="AT111" s="50"/>
      <c r="AU111" s="50"/>
      <c r="AV111" s="50"/>
    </row>
    <row r="112" spans="2:48" ht="15" customHeight="1" x14ac:dyDescent="0.2">
      <c r="B112" s="60"/>
      <c r="C112" s="72">
        <v>20000</v>
      </c>
      <c r="D112" s="47"/>
      <c r="E112" s="48"/>
      <c r="AO112" s="48"/>
      <c r="AP112" s="49"/>
      <c r="AQ112" s="50"/>
      <c r="AR112" s="50"/>
      <c r="AS112" s="50"/>
      <c r="AT112" s="50"/>
      <c r="AU112" s="50"/>
      <c r="AV112" s="50"/>
    </row>
    <row r="113" spans="2:48" ht="15" customHeight="1" x14ac:dyDescent="0.2">
      <c r="B113" s="60" t="s">
        <v>362</v>
      </c>
      <c r="C113" s="67" t="s">
        <v>198</v>
      </c>
      <c r="D113" s="47"/>
      <c r="E113" s="48"/>
      <c r="AO113" s="48"/>
      <c r="AP113" s="49"/>
      <c r="AQ113" s="50"/>
      <c r="AR113" s="50"/>
      <c r="AS113" s="50"/>
      <c r="AT113" s="50"/>
      <c r="AU113" s="50"/>
      <c r="AV113" s="50"/>
    </row>
    <row r="114" spans="2:48" ht="15" customHeight="1" x14ac:dyDescent="0.2">
      <c r="B114" s="60" t="s">
        <v>124</v>
      </c>
      <c r="C114" s="67" t="s">
        <v>197</v>
      </c>
      <c r="D114" s="47"/>
      <c r="E114" s="48"/>
      <c r="AO114" s="48"/>
      <c r="AP114" s="49"/>
      <c r="AQ114" s="50"/>
      <c r="AR114" s="50"/>
      <c r="AS114" s="50"/>
      <c r="AT114" s="50"/>
      <c r="AU114" s="50"/>
      <c r="AV114" s="50"/>
    </row>
    <row r="115" spans="2:48" ht="15" customHeight="1" x14ac:dyDescent="0.2">
      <c r="B115" s="60" t="s">
        <v>125</v>
      </c>
      <c r="C115" s="68"/>
      <c r="D115" s="47"/>
      <c r="E115" s="48"/>
      <c r="AO115" s="48"/>
      <c r="AP115" s="49"/>
      <c r="AQ115" s="50"/>
      <c r="AR115" s="50"/>
      <c r="AS115" s="50"/>
      <c r="AT115" s="50"/>
      <c r="AU115" s="50"/>
      <c r="AV115" s="50"/>
    </row>
    <row r="116" spans="2:48" ht="15" customHeight="1" x14ac:dyDescent="0.2">
      <c r="B116" s="60"/>
      <c r="C116" s="74" t="s">
        <v>126</v>
      </c>
      <c r="D116" s="47"/>
      <c r="E116" s="48"/>
      <c r="AO116" s="48"/>
      <c r="AP116" s="49"/>
      <c r="AQ116" s="50"/>
      <c r="AR116" s="50"/>
      <c r="AS116" s="50"/>
      <c r="AT116" s="50"/>
      <c r="AU116" s="50"/>
      <c r="AV116" s="50"/>
    </row>
    <row r="117" spans="2:48" ht="15" customHeight="1" x14ac:dyDescent="0.2">
      <c r="B117" s="60"/>
      <c r="C117" s="67" t="s">
        <v>197</v>
      </c>
      <c r="D117" s="47"/>
      <c r="E117" s="48"/>
      <c r="AO117" s="48"/>
      <c r="AP117" s="49"/>
      <c r="AQ117" s="50"/>
      <c r="AR117" s="50"/>
      <c r="AS117" s="50"/>
      <c r="AT117" s="50"/>
      <c r="AU117" s="50"/>
      <c r="AV117" s="50"/>
    </row>
    <row r="118" spans="2:48" ht="15" customHeight="1" x14ac:dyDescent="0.2">
      <c r="B118" s="60"/>
      <c r="C118" s="74" t="s">
        <v>127</v>
      </c>
      <c r="D118" s="47"/>
      <c r="E118" s="48"/>
      <c r="AO118" s="48"/>
      <c r="AP118" s="49"/>
      <c r="AQ118" s="50"/>
      <c r="AR118" s="50"/>
      <c r="AS118" s="50"/>
      <c r="AT118" s="50"/>
      <c r="AU118" s="50"/>
      <c r="AV118" s="50"/>
    </row>
    <row r="119" spans="2:48" ht="15" customHeight="1" x14ac:dyDescent="0.2">
      <c r="B119" s="60"/>
      <c r="C119" s="67" t="s">
        <v>197</v>
      </c>
      <c r="D119" s="47"/>
      <c r="E119" s="48"/>
      <c r="AO119" s="48"/>
      <c r="AP119" s="49"/>
      <c r="AQ119" s="50"/>
      <c r="AR119" s="50"/>
      <c r="AS119" s="50"/>
      <c r="AT119" s="50"/>
      <c r="AU119" s="50"/>
      <c r="AV119" s="50"/>
    </row>
    <row r="120" spans="2:48" ht="15" customHeight="1" x14ac:dyDescent="0.2">
      <c r="B120" s="60"/>
      <c r="C120" s="74" t="s">
        <v>129</v>
      </c>
      <c r="D120" s="47"/>
      <c r="E120" s="48"/>
      <c r="AO120" s="48"/>
      <c r="AP120" s="49"/>
      <c r="AQ120" s="50"/>
      <c r="AR120" s="50"/>
      <c r="AS120" s="50"/>
      <c r="AT120" s="50"/>
      <c r="AU120" s="50"/>
      <c r="AV120" s="50"/>
    </row>
    <row r="121" spans="2:48" ht="15" customHeight="1" x14ac:dyDescent="0.2">
      <c r="B121" s="60"/>
      <c r="C121" s="67" t="s">
        <v>197</v>
      </c>
      <c r="D121" s="47"/>
      <c r="E121" s="48"/>
      <c r="AO121" s="48"/>
      <c r="AP121" s="49"/>
      <c r="AQ121" s="50"/>
      <c r="AR121" s="50"/>
      <c r="AS121" s="50"/>
      <c r="AT121" s="50"/>
      <c r="AU121" s="50"/>
      <c r="AV121" s="50"/>
    </row>
    <row r="122" spans="2:48" ht="15" customHeight="1" x14ac:dyDescent="0.2">
      <c r="B122" s="60"/>
      <c r="C122" s="74" t="s">
        <v>128</v>
      </c>
      <c r="D122" s="47"/>
      <c r="E122" s="48"/>
      <c r="AO122" s="48"/>
      <c r="AP122" s="49"/>
      <c r="AQ122" s="50"/>
      <c r="AR122" s="50"/>
      <c r="AS122" s="50"/>
      <c r="AT122" s="50"/>
      <c r="AU122" s="50"/>
      <c r="AV122" s="50"/>
    </row>
    <row r="123" spans="2:48" ht="15" customHeight="1" x14ac:dyDescent="0.2">
      <c r="B123" s="60"/>
      <c r="C123" s="67" t="s">
        <v>197</v>
      </c>
      <c r="D123" s="47"/>
      <c r="E123" s="48"/>
      <c r="AO123" s="48"/>
      <c r="AP123" s="49"/>
      <c r="AQ123" s="50"/>
      <c r="AR123" s="50"/>
      <c r="AS123" s="50"/>
      <c r="AT123" s="50"/>
      <c r="AU123" s="50"/>
      <c r="AV123" s="50"/>
    </row>
    <row r="124" spans="2:48" ht="15" customHeight="1" x14ac:dyDescent="0.2">
      <c r="B124" s="60"/>
      <c r="C124" s="74" t="s">
        <v>117</v>
      </c>
      <c r="D124" s="47"/>
      <c r="E124" s="48"/>
      <c r="AO124" s="48"/>
      <c r="AP124" s="49"/>
      <c r="AQ124" s="50"/>
      <c r="AR124" s="50"/>
      <c r="AS124" s="50"/>
      <c r="AT124" s="50"/>
      <c r="AU124" s="50"/>
      <c r="AV124" s="50"/>
    </row>
    <row r="125" spans="2:48" ht="15" customHeight="1" x14ac:dyDescent="0.2">
      <c r="B125" s="60"/>
      <c r="C125" s="67" t="s">
        <v>201</v>
      </c>
      <c r="D125" s="47"/>
      <c r="E125" s="48"/>
      <c r="AO125" s="48"/>
      <c r="AP125" s="49"/>
      <c r="AQ125" s="50"/>
      <c r="AR125" s="50"/>
      <c r="AS125" s="50"/>
      <c r="AT125" s="50"/>
      <c r="AU125" s="50"/>
      <c r="AV125" s="50"/>
    </row>
    <row r="126" spans="2:48" ht="15" customHeight="1" x14ac:dyDescent="0.2">
      <c r="B126" s="60" t="s">
        <v>130</v>
      </c>
      <c r="C126" s="68"/>
      <c r="D126" s="47"/>
      <c r="E126" s="48"/>
      <c r="AO126" s="48"/>
      <c r="AP126" s="49"/>
      <c r="AQ126" s="50"/>
      <c r="AR126" s="50"/>
      <c r="AS126" s="50"/>
      <c r="AT126" s="50"/>
      <c r="AU126" s="50"/>
      <c r="AV126" s="50"/>
    </row>
    <row r="127" spans="2:48" ht="15" customHeight="1" x14ac:dyDescent="0.2">
      <c r="B127" s="60" t="s">
        <v>131</v>
      </c>
      <c r="C127" s="68"/>
      <c r="D127" s="47"/>
      <c r="E127" s="48"/>
      <c r="F127" s="103"/>
      <c r="AO127" s="48"/>
      <c r="AP127" s="49"/>
      <c r="AQ127" s="50"/>
      <c r="AR127" s="50"/>
      <c r="AS127" s="50"/>
      <c r="AT127" s="50"/>
      <c r="AU127" s="50"/>
      <c r="AV127" s="50"/>
    </row>
    <row r="128" spans="2:48" ht="15" customHeight="1" x14ac:dyDescent="0.2">
      <c r="B128" s="60" t="s">
        <v>132</v>
      </c>
      <c r="C128" s="68"/>
      <c r="D128" s="47"/>
      <c r="E128" s="48"/>
      <c r="F128" s="103"/>
      <c r="AO128" s="48"/>
      <c r="AP128" s="49"/>
      <c r="AQ128" s="50"/>
      <c r="AR128" s="50"/>
      <c r="AS128" s="50"/>
      <c r="AT128" s="50"/>
      <c r="AU128" s="50"/>
      <c r="AV128" s="50"/>
    </row>
    <row r="129" spans="2:48" ht="15" customHeight="1" x14ac:dyDescent="0.2">
      <c r="B129" s="60" t="s">
        <v>133</v>
      </c>
      <c r="C129" s="67" t="s">
        <v>197</v>
      </c>
      <c r="D129" s="47"/>
      <c r="E129" s="48"/>
      <c r="F129" s="103"/>
      <c r="AO129" s="48"/>
      <c r="AP129" s="49"/>
      <c r="AQ129" s="50"/>
      <c r="AR129" s="50"/>
      <c r="AS129" s="50"/>
      <c r="AT129" s="50"/>
      <c r="AU129" s="50"/>
      <c r="AV129" s="50"/>
    </row>
    <row r="130" spans="2:48" ht="15" customHeight="1" x14ac:dyDescent="0.2">
      <c r="B130" s="60" t="s">
        <v>134</v>
      </c>
      <c r="C130" s="67" t="s">
        <v>197</v>
      </c>
      <c r="D130" s="47"/>
      <c r="E130" s="48"/>
      <c r="F130" s="103"/>
      <c r="AO130" s="48"/>
      <c r="AP130" s="49"/>
      <c r="AQ130" s="50"/>
      <c r="AR130" s="50"/>
      <c r="AS130" s="50"/>
      <c r="AT130" s="50"/>
      <c r="AU130" s="50"/>
      <c r="AV130" s="50"/>
    </row>
    <row r="131" spans="2:48" ht="15" customHeight="1" x14ac:dyDescent="0.2">
      <c r="B131" s="60" t="s">
        <v>188</v>
      </c>
      <c r="C131" s="67" t="s">
        <v>197</v>
      </c>
      <c r="D131" s="47"/>
      <c r="E131" s="48"/>
      <c r="F131" s="103"/>
      <c r="AO131" s="48"/>
      <c r="AP131" s="49"/>
      <c r="AQ131" s="50"/>
      <c r="AR131" s="50"/>
      <c r="AS131" s="50"/>
      <c r="AT131" s="50"/>
      <c r="AU131" s="50"/>
      <c r="AV131" s="50"/>
    </row>
    <row r="132" spans="2:48" ht="15" customHeight="1" x14ac:dyDescent="0.2">
      <c r="B132" s="60" t="s">
        <v>135</v>
      </c>
      <c r="C132" s="67" t="s">
        <v>197</v>
      </c>
      <c r="D132" s="47"/>
      <c r="E132" s="48"/>
      <c r="F132" s="103"/>
      <c r="AO132" s="48"/>
      <c r="AP132" s="49"/>
      <c r="AQ132" s="50"/>
      <c r="AR132" s="50"/>
      <c r="AS132" s="50"/>
      <c r="AT132" s="50"/>
      <c r="AU132" s="50"/>
      <c r="AV132" s="50"/>
    </row>
    <row r="133" spans="2:48" ht="15" customHeight="1" x14ac:dyDescent="0.2">
      <c r="B133" s="60" t="s">
        <v>136</v>
      </c>
      <c r="C133" s="68"/>
      <c r="D133" s="47"/>
      <c r="E133" s="48"/>
      <c r="F133" s="103"/>
      <c r="AO133" s="48"/>
      <c r="AP133" s="49"/>
      <c r="AQ133" s="50"/>
      <c r="AR133" s="50"/>
      <c r="AS133" s="50"/>
      <c r="AT133" s="50"/>
      <c r="AU133" s="50"/>
      <c r="AV133" s="50"/>
    </row>
    <row r="134" spans="2:48" ht="15" customHeight="1" x14ac:dyDescent="0.2">
      <c r="B134" s="60" t="s">
        <v>232</v>
      </c>
      <c r="C134" s="67" t="s">
        <v>197</v>
      </c>
      <c r="D134" s="47"/>
      <c r="E134" s="92"/>
      <c r="F134" s="103"/>
      <c r="AO134" s="48"/>
      <c r="AP134" s="49"/>
      <c r="AQ134" s="50"/>
      <c r="AR134" s="50"/>
      <c r="AS134" s="50"/>
      <c r="AT134" s="50"/>
      <c r="AU134" s="50"/>
      <c r="AV134" s="50"/>
    </row>
    <row r="135" spans="2:48" ht="15" customHeight="1" x14ac:dyDescent="0.2">
      <c r="B135" s="60" t="s">
        <v>234</v>
      </c>
      <c r="C135" s="67" t="s">
        <v>366</v>
      </c>
      <c r="D135" s="47"/>
      <c r="E135" s="48"/>
      <c r="F135" s="103"/>
      <c r="AO135" s="48"/>
      <c r="AP135" s="49"/>
      <c r="AQ135" s="50"/>
      <c r="AR135" s="50"/>
      <c r="AS135" s="50"/>
      <c r="AT135" s="50"/>
      <c r="AU135" s="50"/>
      <c r="AV135" s="50"/>
    </row>
    <row r="136" spans="2:48" ht="15" customHeight="1" x14ac:dyDescent="0.2">
      <c r="B136" s="60" t="s">
        <v>233</v>
      </c>
      <c r="C136" s="67" t="s">
        <v>197</v>
      </c>
      <c r="D136" s="47"/>
      <c r="E136" s="48"/>
      <c r="F136" s="103"/>
      <c r="AO136" s="48"/>
      <c r="AP136" s="49"/>
      <c r="AQ136" s="50"/>
      <c r="AR136" s="50"/>
      <c r="AS136" s="50"/>
      <c r="AT136" s="50"/>
      <c r="AU136" s="50"/>
      <c r="AV136" s="50"/>
    </row>
    <row r="137" spans="2:48" ht="15" customHeight="1" x14ac:dyDescent="0.2">
      <c r="B137" s="60" t="s">
        <v>137</v>
      </c>
      <c r="C137" s="67" t="s">
        <v>197</v>
      </c>
      <c r="D137" s="47"/>
      <c r="E137" s="48"/>
      <c r="F137" s="103"/>
      <c r="AO137" s="48"/>
      <c r="AP137" s="49"/>
      <c r="AQ137" s="50"/>
      <c r="AR137" s="50"/>
      <c r="AS137" s="50"/>
      <c r="AT137" s="50"/>
      <c r="AU137" s="50"/>
      <c r="AV137" s="50"/>
    </row>
    <row r="138" spans="2:48" ht="15" customHeight="1" x14ac:dyDescent="0.2">
      <c r="B138" s="60" t="s">
        <v>58</v>
      </c>
      <c r="C138" s="68"/>
      <c r="D138" s="47"/>
      <c r="E138" s="92"/>
      <c r="F138" s="103"/>
      <c r="AO138" s="48"/>
      <c r="AP138" s="49"/>
      <c r="AQ138" s="50"/>
      <c r="AR138" s="50"/>
      <c r="AS138" s="50"/>
      <c r="AT138" s="50"/>
      <c r="AU138" s="50"/>
      <c r="AV138" s="50"/>
    </row>
    <row r="139" spans="2:48" ht="15" customHeight="1" x14ac:dyDescent="0.2">
      <c r="B139" s="60" t="s">
        <v>231</v>
      </c>
      <c r="C139" s="67" t="s">
        <v>230</v>
      </c>
      <c r="D139" s="47"/>
      <c r="E139" s="48"/>
      <c r="F139" s="103"/>
      <c r="AO139" s="48"/>
      <c r="AP139" s="49"/>
      <c r="AQ139" s="50"/>
      <c r="AR139" s="50"/>
      <c r="AS139" s="50"/>
      <c r="AT139" s="50"/>
      <c r="AU139" s="50"/>
      <c r="AV139" s="50"/>
    </row>
    <row r="140" spans="2:48" ht="15" customHeight="1" x14ac:dyDescent="0.2">
      <c r="B140" s="60" t="s">
        <v>250</v>
      </c>
      <c r="C140" s="68"/>
      <c r="D140" s="47"/>
      <c r="E140" s="92"/>
      <c r="F140" s="103"/>
      <c r="AO140" s="48"/>
      <c r="AP140" s="49"/>
      <c r="AQ140" s="50"/>
      <c r="AR140" s="50"/>
      <c r="AS140" s="50"/>
      <c r="AT140" s="50"/>
      <c r="AU140" s="50"/>
      <c r="AV140" s="50"/>
    </row>
    <row r="141" spans="2:48" ht="15" customHeight="1" x14ac:dyDescent="0.2">
      <c r="B141" s="60" t="s">
        <v>251</v>
      </c>
      <c r="C141" s="67" t="s">
        <v>236</v>
      </c>
      <c r="D141" s="47"/>
      <c r="E141" s="92"/>
      <c r="F141" s="103"/>
      <c r="AO141" s="48"/>
      <c r="AP141" s="49"/>
      <c r="AQ141" s="50"/>
      <c r="AR141" s="50"/>
      <c r="AS141" s="50"/>
      <c r="AT141" s="50"/>
      <c r="AU141" s="50"/>
      <c r="AV141" s="50"/>
    </row>
    <row r="142" spans="2:48" ht="15" customHeight="1" x14ac:dyDescent="0.2">
      <c r="B142" s="60" t="s">
        <v>263</v>
      </c>
      <c r="C142" s="67"/>
      <c r="D142" s="47"/>
      <c r="E142" s="92"/>
      <c r="F142" s="103"/>
      <c r="AO142" s="48"/>
      <c r="AP142" s="49"/>
      <c r="AQ142" s="50"/>
      <c r="AR142" s="50"/>
      <c r="AS142" s="50"/>
      <c r="AT142" s="50"/>
      <c r="AU142" s="50"/>
      <c r="AV142" s="50"/>
    </row>
    <row r="143" spans="2:48" ht="15" customHeight="1" x14ac:dyDescent="0.2">
      <c r="B143" s="60" t="s">
        <v>252</v>
      </c>
      <c r="C143" s="67" t="s">
        <v>144</v>
      </c>
      <c r="D143" s="47"/>
      <c r="E143" s="92"/>
      <c r="F143" s="103"/>
      <c r="AO143" s="48"/>
      <c r="AP143" s="49"/>
      <c r="AQ143" s="50"/>
      <c r="AR143" s="50"/>
      <c r="AS143" s="50"/>
      <c r="AT143" s="50"/>
      <c r="AU143" s="50"/>
      <c r="AV143" s="50"/>
    </row>
    <row r="144" spans="2:48" ht="15" customHeight="1" x14ac:dyDescent="0.2">
      <c r="B144" s="60" t="s">
        <v>264</v>
      </c>
      <c r="C144" s="67">
        <v>1</v>
      </c>
      <c r="D144" s="47"/>
      <c r="E144" s="92"/>
      <c r="F144" s="103"/>
      <c r="AO144" s="48"/>
      <c r="AP144" s="49"/>
      <c r="AQ144" s="50"/>
      <c r="AR144" s="50"/>
      <c r="AS144" s="50"/>
      <c r="AT144" s="50"/>
      <c r="AU144" s="50"/>
      <c r="AV144" s="50"/>
    </row>
    <row r="145" spans="2:48" ht="15" customHeight="1" x14ac:dyDescent="0.2">
      <c r="B145" s="60" t="s">
        <v>253</v>
      </c>
      <c r="C145" s="67" t="s">
        <v>145</v>
      </c>
      <c r="D145" s="47"/>
      <c r="E145" s="92"/>
      <c r="F145" s="103"/>
      <c r="AO145" s="48"/>
      <c r="AP145" s="49"/>
      <c r="AQ145" s="50"/>
      <c r="AR145" s="50"/>
      <c r="AS145" s="50"/>
      <c r="AT145" s="50"/>
      <c r="AU145" s="50"/>
      <c r="AV145" s="50"/>
    </row>
    <row r="146" spans="2:48" ht="15" customHeight="1" x14ac:dyDescent="0.2">
      <c r="B146" s="60" t="s">
        <v>265</v>
      </c>
      <c r="C146" s="67">
        <v>2</v>
      </c>
      <c r="D146" s="47"/>
      <c r="E146" s="92"/>
      <c r="F146" s="103"/>
      <c r="AO146" s="48"/>
      <c r="AP146" s="49"/>
      <c r="AQ146" s="50"/>
      <c r="AR146" s="50"/>
      <c r="AS146" s="50"/>
      <c r="AT146" s="50"/>
      <c r="AU146" s="50"/>
      <c r="AV146" s="50"/>
    </row>
    <row r="147" spans="2:48" ht="15" customHeight="1" x14ac:dyDescent="0.2">
      <c r="B147" s="60" t="s">
        <v>254</v>
      </c>
      <c r="C147" s="67" t="s">
        <v>146</v>
      </c>
      <c r="D147" s="47"/>
      <c r="E147" s="92"/>
      <c r="F147" s="103"/>
      <c r="AO147" s="48"/>
      <c r="AP147" s="49"/>
      <c r="AQ147" s="50"/>
      <c r="AR147" s="50"/>
      <c r="AS147" s="50"/>
      <c r="AT147" s="50"/>
      <c r="AU147" s="50"/>
      <c r="AV147" s="50"/>
    </row>
    <row r="148" spans="2:48" ht="15" customHeight="1" x14ac:dyDescent="0.2">
      <c r="B148" s="60" t="s">
        <v>266</v>
      </c>
      <c r="C148" s="67">
        <v>3</v>
      </c>
      <c r="D148" s="47"/>
      <c r="E148" s="92"/>
      <c r="F148" s="103"/>
      <c r="AO148" s="48"/>
      <c r="AP148" s="49"/>
      <c r="AQ148" s="50"/>
      <c r="AR148" s="50"/>
      <c r="AS148" s="50"/>
      <c r="AT148" s="50"/>
      <c r="AU148" s="50"/>
      <c r="AV148" s="50"/>
    </row>
    <row r="149" spans="2:48" ht="15" customHeight="1" x14ac:dyDescent="0.2">
      <c r="B149" s="60" t="s">
        <v>255</v>
      </c>
      <c r="C149" s="67" t="s">
        <v>237</v>
      </c>
      <c r="D149" s="47"/>
      <c r="E149" s="92"/>
      <c r="F149" s="103"/>
      <c r="AO149" s="48"/>
      <c r="AP149" s="48"/>
      <c r="AQ149" s="50"/>
      <c r="AR149" s="50"/>
      <c r="AS149" s="50"/>
      <c r="AT149" s="50"/>
      <c r="AU149" s="50"/>
      <c r="AV149" s="50"/>
    </row>
    <row r="150" spans="2:48" ht="15" customHeight="1" x14ac:dyDescent="0.2">
      <c r="B150" s="60" t="s">
        <v>267</v>
      </c>
      <c r="C150" s="67">
        <v>4</v>
      </c>
      <c r="D150" s="47"/>
      <c r="E150" s="92"/>
      <c r="F150" s="103"/>
      <c r="AO150" s="48"/>
      <c r="AP150" s="49"/>
      <c r="AQ150" s="50"/>
      <c r="AR150" s="50"/>
      <c r="AS150" s="50"/>
      <c r="AT150" s="50"/>
      <c r="AU150" s="50"/>
      <c r="AV150" s="50"/>
    </row>
    <row r="151" spans="2:48" ht="15" customHeight="1" x14ac:dyDescent="0.2">
      <c r="B151" s="60" t="s">
        <v>256</v>
      </c>
      <c r="C151" s="67" t="s">
        <v>242</v>
      </c>
      <c r="D151" s="47"/>
      <c r="E151" s="92"/>
      <c r="F151" s="103"/>
      <c r="AO151" s="48"/>
      <c r="AP151" s="48"/>
      <c r="AQ151" s="50"/>
      <c r="AR151" s="50"/>
      <c r="AS151" s="50"/>
      <c r="AT151" s="50"/>
      <c r="AU151" s="50"/>
      <c r="AV151" s="50"/>
    </row>
    <row r="152" spans="2:48" ht="15" customHeight="1" x14ac:dyDescent="0.2">
      <c r="B152" s="60" t="s">
        <v>268</v>
      </c>
      <c r="C152" s="67">
        <v>5</v>
      </c>
      <c r="D152" s="47"/>
      <c r="E152" s="92"/>
      <c r="F152" s="103"/>
      <c r="AO152" s="48"/>
      <c r="AP152" s="49"/>
      <c r="AQ152" s="50"/>
      <c r="AR152" s="50"/>
      <c r="AS152" s="50"/>
      <c r="AT152" s="50"/>
      <c r="AU152" s="50"/>
      <c r="AV152" s="50"/>
    </row>
    <row r="153" spans="2:48" ht="15" customHeight="1" x14ac:dyDescent="0.2">
      <c r="B153" s="60" t="s">
        <v>257</v>
      </c>
      <c r="C153" s="67" t="s">
        <v>238</v>
      </c>
      <c r="D153" s="47"/>
      <c r="E153" s="92"/>
      <c r="AO153" s="48"/>
      <c r="AP153" s="48"/>
      <c r="AQ153" s="50"/>
      <c r="AR153" s="50"/>
      <c r="AS153" s="50"/>
      <c r="AT153" s="50"/>
      <c r="AU153" s="50"/>
      <c r="AV153" s="50"/>
    </row>
    <row r="154" spans="2:48" ht="15" customHeight="1" x14ac:dyDescent="0.2">
      <c r="B154" s="60" t="s">
        <v>269</v>
      </c>
      <c r="C154" s="67">
        <v>6</v>
      </c>
      <c r="D154" s="47"/>
      <c r="E154" s="92"/>
      <c r="AO154" s="48"/>
      <c r="AP154" s="49"/>
      <c r="AQ154" s="50"/>
      <c r="AR154" s="50"/>
      <c r="AS154" s="50"/>
      <c r="AT154" s="50"/>
      <c r="AU154" s="50"/>
      <c r="AV154" s="50"/>
    </row>
    <row r="155" spans="2:48" ht="15" customHeight="1" x14ac:dyDescent="0.2">
      <c r="B155" s="60" t="s">
        <v>258</v>
      </c>
      <c r="C155" s="67" t="s">
        <v>239</v>
      </c>
      <c r="D155" s="47"/>
      <c r="E155" s="92"/>
      <c r="AO155" s="48"/>
      <c r="AP155" s="49"/>
      <c r="AQ155" s="50"/>
      <c r="AR155" s="50"/>
      <c r="AS155" s="50"/>
      <c r="AT155" s="50"/>
      <c r="AU155" s="50"/>
      <c r="AV155" s="50"/>
    </row>
    <row r="156" spans="2:48" ht="15" customHeight="1" x14ac:dyDescent="0.2">
      <c r="B156" s="60" t="s">
        <v>270</v>
      </c>
      <c r="C156" s="67">
        <v>7</v>
      </c>
      <c r="D156" s="47"/>
      <c r="E156" s="92"/>
      <c r="AO156" s="48"/>
      <c r="AP156" s="49"/>
      <c r="AQ156" s="50"/>
      <c r="AR156" s="50"/>
      <c r="AS156" s="50"/>
      <c r="AT156" s="50"/>
      <c r="AU156" s="50"/>
      <c r="AV156" s="50"/>
    </row>
    <row r="157" spans="2:48" ht="15" customHeight="1" x14ac:dyDescent="0.2">
      <c r="B157" s="60" t="s">
        <v>259</v>
      </c>
      <c r="C157" s="67" t="s">
        <v>240</v>
      </c>
      <c r="D157" s="47"/>
      <c r="E157" s="92"/>
      <c r="AO157" s="48"/>
      <c r="AP157" s="49"/>
      <c r="AQ157" s="50"/>
      <c r="AR157" s="50"/>
      <c r="AS157" s="50"/>
      <c r="AT157" s="50"/>
      <c r="AU157" s="50"/>
      <c r="AV157" s="50"/>
    </row>
    <row r="158" spans="2:48" ht="15" customHeight="1" x14ac:dyDescent="0.2">
      <c r="B158" s="60" t="s">
        <v>271</v>
      </c>
      <c r="C158" s="67">
        <v>8</v>
      </c>
      <c r="D158" s="47"/>
      <c r="E158" s="92"/>
      <c r="AO158" s="48"/>
      <c r="AP158" s="49"/>
      <c r="AQ158" s="50"/>
      <c r="AR158" s="50"/>
      <c r="AS158" s="50"/>
      <c r="AT158" s="50"/>
      <c r="AU158" s="50"/>
      <c r="AV158" s="50"/>
    </row>
    <row r="159" spans="2:48" ht="15" customHeight="1" x14ac:dyDescent="0.2">
      <c r="B159" s="60" t="s">
        <v>260</v>
      </c>
      <c r="C159" s="67" t="s">
        <v>241</v>
      </c>
      <c r="D159" s="47"/>
      <c r="E159" s="92"/>
      <c r="AO159" s="48"/>
      <c r="AP159" s="49"/>
      <c r="AQ159" s="50"/>
      <c r="AR159" s="50"/>
      <c r="AS159" s="50"/>
      <c r="AT159" s="50"/>
      <c r="AU159" s="50"/>
      <c r="AV159" s="50"/>
    </row>
    <row r="160" spans="2:48" ht="15" customHeight="1" x14ac:dyDescent="0.2">
      <c r="B160" s="60" t="s">
        <v>272</v>
      </c>
      <c r="C160" s="67">
        <v>9</v>
      </c>
      <c r="D160" s="47"/>
      <c r="E160" s="92"/>
      <c r="AO160" s="48"/>
      <c r="AP160" s="49"/>
      <c r="AQ160" s="50"/>
      <c r="AR160" s="50"/>
      <c r="AS160" s="50"/>
      <c r="AT160" s="50"/>
      <c r="AU160" s="50"/>
      <c r="AV160" s="50"/>
    </row>
    <row r="161" spans="2:48" ht="15" customHeight="1" x14ac:dyDescent="0.2">
      <c r="B161" s="60" t="s">
        <v>261</v>
      </c>
      <c r="C161" s="67"/>
      <c r="D161" s="47"/>
      <c r="E161" s="92"/>
      <c r="AO161" s="48"/>
      <c r="AP161" s="49"/>
      <c r="AQ161" s="50"/>
      <c r="AR161" s="50"/>
      <c r="AS161" s="50"/>
      <c r="AT161" s="50"/>
      <c r="AU161" s="50"/>
      <c r="AV161" s="50"/>
    </row>
    <row r="162" spans="2:48" ht="15" customHeight="1" x14ac:dyDescent="0.2">
      <c r="B162" s="60" t="s">
        <v>273</v>
      </c>
      <c r="C162" s="67"/>
      <c r="D162" s="55"/>
      <c r="E162" s="92"/>
      <c r="AO162" s="48"/>
      <c r="AP162" s="49"/>
      <c r="AQ162" s="50"/>
      <c r="AR162" s="50"/>
      <c r="AS162" s="50"/>
      <c r="AT162" s="50"/>
      <c r="AU162" s="50"/>
      <c r="AV162" s="50"/>
    </row>
    <row r="163" spans="2:48" ht="15" customHeight="1" x14ac:dyDescent="0.2">
      <c r="B163" s="60" t="s">
        <v>262</v>
      </c>
      <c r="C163" s="67"/>
      <c r="D163" s="47"/>
      <c r="E163" s="92"/>
      <c r="AO163" s="48"/>
      <c r="AP163" s="49"/>
      <c r="AQ163" s="50"/>
      <c r="AR163" s="50"/>
      <c r="AS163" s="50"/>
      <c r="AT163" s="50"/>
      <c r="AU163" s="50"/>
      <c r="AV163" s="50"/>
    </row>
    <row r="164" spans="2:48" ht="15" customHeight="1" x14ac:dyDescent="0.2">
      <c r="B164" s="60" t="s">
        <v>274</v>
      </c>
      <c r="C164" s="67"/>
      <c r="D164" s="47"/>
      <c r="E164" s="48"/>
      <c r="AO164" s="48"/>
      <c r="AP164" s="49"/>
      <c r="AQ164" s="50"/>
      <c r="AR164" s="50"/>
      <c r="AS164" s="50"/>
      <c r="AT164" s="50"/>
      <c r="AU164" s="50"/>
      <c r="AV164" s="50"/>
    </row>
    <row r="165" spans="2:48" ht="15" customHeight="1" x14ac:dyDescent="0.2">
      <c r="B165" s="60" t="s">
        <v>138</v>
      </c>
      <c r="C165" s="68"/>
      <c r="D165" s="47"/>
      <c r="E165" s="48"/>
      <c r="AO165" s="48"/>
      <c r="AP165" s="49"/>
      <c r="AQ165" s="50"/>
      <c r="AR165" s="50"/>
      <c r="AS165" s="50"/>
      <c r="AT165" s="50"/>
      <c r="AU165" s="50"/>
      <c r="AV165" s="50"/>
    </row>
    <row r="166" spans="2:48" ht="15" customHeight="1" x14ac:dyDescent="0.2">
      <c r="B166" s="60" t="s">
        <v>139</v>
      </c>
      <c r="C166" s="67" t="s">
        <v>197</v>
      </c>
      <c r="D166" s="47"/>
      <c r="E166" s="48"/>
      <c r="AO166" s="48"/>
      <c r="AP166" s="49"/>
      <c r="AQ166" s="50"/>
      <c r="AR166" s="50"/>
      <c r="AS166" s="50"/>
      <c r="AT166" s="50"/>
      <c r="AU166" s="50"/>
      <c r="AV166" s="50"/>
    </row>
    <row r="167" spans="2:48" ht="15" customHeight="1" x14ac:dyDescent="0.2">
      <c r="B167" s="60" t="s">
        <v>140</v>
      </c>
      <c r="C167" s="67" t="s">
        <v>197</v>
      </c>
      <c r="D167" s="47"/>
      <c r="E167" s="48"/>
      <c r="AO167" s="48"/>
      <c r="AP167" s="49"/>
      <c r="AQ167" s="50"/>
      <c r="AR167" s="50"/>
      <c r="AS167" s="50"/>
      <c r="AT167" s="50"/>
      <c r="AU167" s="50"/>
      <c r="AV167" s="50"/>
    </row>
    <row r="168" spans="2:48" ht="15" customHeight="1" x14ac:dyDescent="0.2">
      <c r="B168" s="60" t="s">
        <v>141</v>
      </c>
      <c r="C168" s="67" t="s">
        <v>197</v>
      </c>
      <c r="D168" s="47"/>
      <c r="E168" s="48"/>
      <c r="AO168" s="48"/>
      <c r="AP168" s="49"/>
      <c r="AQ168" s="50"/>
      <c r="AR168" s="50"/>
      <c r="AS168" s="50"/>
      <c r="AT168" s="50"/>
      <c r="AU168" s="50"/>
      <c r="AV168" s="50"/>
    </row>
    <row r="169" spans="2:48" ht="15" customHeight="1" x14ac:dyDescent="0.2">
      <c r="B169" s="60" t="s">
        <v>142</v>
      </c>
      <c r="C169" s="67" t="s">
        <v>197</v>
      </c>
      <c r="D169" s="47"/>
      <c r="E169" s="48"/>
      <c r="AO169" s="48"/>
      <c r="AP169" s="49"/>
      <c r="AQ169" s="50"/>
      <c r="AR169" s="50"/>
      <c r="AS169" s="50"/>
      <c r="AT169" s="50"/>
      <c r="AU169" s="50"/>
      <c r="AV169" s="50"/>
    </row>
    <row r="170" spans="2:48" ht="15" customHeight="1" x14ac:dyDescent="0.2">
      <c r="B170" s="60" t="s">
        <v>143</v>
      </c>
      <c r="C170" s="67" t="s">
        <v>197</v>
      </c>
      <c r="D170" s="47"/>
      <c r="E170" s="48"/>
      <c r="AO170" s="48"/>
      <c r="AP170" s="49"/>
      <c r="AQ170" s="50"/>
      <c r="AR170" s="50"/>
      <c r="AS170" s="50"/>
      <c r="AT170" s="50"/>
      <c r="AU170" s="50"/>
      <c r="AV170" s="50"/>
    </row>
    <row r="171" spans="2:48" ht="15" customHeight="1" x14ac:dyDescent="0.2">
      <c r="B171" s="60" t="s">
        <v>117</v>
      </c>
      <c r="C171" s="67" t="s">
        <v>197</v>
      </c>
      <c r="D171" s="47"/>
      <c r="E171" s="48"/>
      <c r="AO171" s="48"/>
      <c r="AP171" s="49"/>
      <c r="AQ171" s="50"/>
      <c r="AR171" s="50"/>
      <c r="AS171" s="50"/>
      <c r="AT171" s="50"/>
      <c r="AU171" s="50"/>
      <c r="AV171" s="50"/>
    </row>
    <row r="172" spans="2:48" ht="15" customHeight="1" x14ac:dyDescent="0.2">
      <c r="B172" s="60" t="s">
        <v>200</v>
      </c>
      <c r="C172" s="67" t="s">
        <v>201</v>
      </c>
      <c r="D172" s="47"/>
      <c r="E172" s="48"/>
      <c r="AO172" s="48"/>
      <c r="AP172" s="49"/>
      <c r="AQ172" s="50"/>
      <c r="AR172" s="50"/>
      <c r="AS172" s="50"/>
      <c r="AT172" s="50"/>
      <c r="AU172" s="50"/>
      <c r="AV172" s="50"/>
    </row>
    <row r="173" spans="2:48" ht="15" customHeight="1" x14ac:dyDescent="0.2">
      <c r="B173" s="60" t="s">
        <v>147</v>
      </c>
      <c r="C173" s="68"/>
      <c r="D173" s="47"/>
      <c r="E173" s="48"/>
      <c r="AO173" s="48"/>
      <c r="AP173" s="49"/>
      <c r="AQ173" s="50"/>
      <c r="AR173" s="50"/>
      <c r="AS173" s="50"/>
      <c r="AT173" s="50"/>
      <c r="AU173" s="50"/>
      <c r="AV173" s="50"/>
    </row>
    <row r="174" spans="2:48" ht="15" customHeight="1" x14ac:dyDescent="0.2">
      <c r="B174" s="60" t="s">
        <v>148</v>
      </c>
      <c r="C174" s="67" t="s">
        <v>197</v>
      </c>
      <c r="D174" s="47"/>
      <c r="E174" s="48"/>
      <c r="AO174" s="48"/>
      <c r="AP174" s="49"/>
      <c r="AQ174" s="50"/>
      <c r="AR174" s="50"/>
      <c r="AS174" s="50"/>
      <c r="AT174" s="50"/>
      <c r="AU174" s="50"/>
      <c r="AV174" s="50"/>
    </row>
    <row r="175" spans="2:48" ht="15" customHeight="1" x14ac:dyDescent="0.2">
      <c r="B175" s="60" t="s">
        <v>117</v>
      </c>
      <c r="C175" s="67" t="s">
        <v>197</v>
      </c>
      <c r="D175" s="47"/>
      <c r="E175" s="48"/>
      <c r="AO175" s="48"/>
      <c r="AP175" s="49"/>
      <c r="AQ175" s="50"/>
      <c r="AR175" s="50"/>
      <c r="AS175" s="50"/>
      <c r="AT175" s="50"/>
      <c r="AU175" s="50"/>
      <c r="AV175" s="50"/>
    </row>
    <row r="176" spans="2:48" ht="15" customHeight="1" x14ac:dyDescent="0.2">
      <c r="B176" s="60" t="s">
        <v>363</v>
      </c>
      <c r="C176" s="67">
        <v>123</v>
      </c>
      <c r="D176" s="47"/>
      <c r="E176" s="48"/>
      <c r="AO176" s="48"/>
      <c r="AP176" s="49"/>
      <c r="AQ176" s="50"/>
      <c r="AR176" s="50"/>
      <c r="AS176" s="50"/>
      <c r="AT176" s="50"/>
      <c r="AU176" s="50"/>
      <c r="AV176" s="50"/>
    </row>
    <row r="177" spans="2:48" ht="15" customHeight="1" x14ac:dyDescent="0.2">
      <c r="B177" s="60"/>
      <c r="C177" s="74">
        <v>4567</v>
      </c>
      <c r="D177" s="47"/>
      <c r="E177" s="48"/>
      <c r="AO177" s="48"/>
      <c r="AP177" s="49"/>
      <c r="AQ177" s="50"/>
      <c r="AR177" s="50"/>
      <c r="AS177" s="50"/>
      <c r="AT177" s="50"/>
      <c r="AU177" s="50"/>
      <c r="AV177" s="50"/>
    </row>
    <row r="178" spans="2:48" ht="15" customHeight="1" x14ac:dyDescent="0.2">
      <c r="B178" s="60" t="s">
        <v>147</v>
      </c>
      <c r="C178" s="74" t="s">
        <v>215</v>
      </c>
      <c r="D178" s="47"/>
      <c r="E178" s="48"/>
      <c r="AO178" s="48"/>
      <c r="AP178" s="49"/>
      <c r="AQ178" s="50"/>
      <c r="AR178" s="50"/>
      <c r="AS178" s="50"/>
      <c r="AT178" s="50"/>
      <c r="AU178" s="50"/>
      <c r="AV178" s="50"/>
    </row>
    <row r="179" spans="2:48" ht="15" customHeight="1" x14ac:dyDescent="0.2">
      <c r="B179" s="60" t="s">
        <v>149</v>
      </c>
      <c r="C179" s="67" t="s">
        <v>197</v>
      </c>
      <c r="D179" s="47"/>
      <c r="E179" s="48"/>
    </row>
    <row r="180" spans="2:48" ht="15" customHeight="1" x14ac:dyDescent="0.2">
      <c r="B180" s="60" t="s">
        <v>150</v>
      </c>
      <c r="C180" s="67" t="s">
        <v>193</v>
      </c>
      <c r="D180" s="47"/>
      <c r="E180" s="48"/>
    </row>
    <row r="181" spans="2:48" ht="15" customHeight="1" x14ac:dyDescent="0.2">
      <c r="B181" s="60" t="s">
        <v>84</v>
      </c>
      <c r="C181" s="67" t="s">
        <v>194</v>
      </c>
      <c r="D181" s="47"/>
      <c r="E181" s="48"/>
    </row>
    <row r="182" spans="2:48" ht="15" customHeight="1" x14ac:dyDescent="0.2">
      <c r="B182" s="60" t="s">
        <v>151</v>
      </c>
      <c r="C182" s="67" t="s">
        <v>195</v>
      </c>
      <c r="D182" s="47"/>
      <c r="E182" s="48"/>
    </row>
    <row r="183" spans="2:48" ht="15" customHeight="1" x14ac:dyDescent="0.2">
      <c r="B183" s="60" t="s">
        <v>152</v>
      </c>
      <c r="C183" s="67"/>
      <c r="D183" s="47"/>
      <c r="E183" s="48"/>
    </row>
    <row r="184" spans="2:48" ht="15" customHeight="1" x14ac:dyDescent="0.2">
      <c r="B184" s="60" t="s">
        <v>66</v>
      </c>
      <c r="C184" s="67" t="s">
        <v>190</v>
      </c>
      <c r="D184" s="47"/>
      <c r="E184" s="48"/>
    </row>
    <row r="185" spans="2:48" ht="15" customHeight="1" x14ac:dyDescent="0.2">
      <c r="B185" s="60" t="s">
        <v>67</v>
      </c>
      <c r="C185" s="67" t="s">
        <v>191</v>
      </c>
      <c r="D185" s="47"/>
      <c r="E185" s="48"/>
    </row>
    <row r="186" spans="2:48" ht="15" customHeight="1" x14ac:dyDescent="0.2">
      <c r="B186" s="60" t="s">
        <v>153</v>
      </c>
      <c r="C186" s="74" t="s">
        <v>192</v>
      </c>
      <c r="D186" s="47"/>
      <c r="E186" s="48"/>
    </row>
    <row r="187" spans="2:48" ht="15" customHeight="1" x14ac:dyDescent="0.2">
      <c r="B187" s="60" t="s">
        <v>154</v>
      </c>
      <c r="C187" s="67" t="s">
        <v>364</v>
      </c>
      <c r="D187" s="47"/>
      <c r="E187" s="48"/>
    </row>
    <row r="188" spans="2:48" ht="15" customHeight="1" x14ac:dyDescent="0.2">
      <c r="B188" s="60"/>
      <c r="C188" s="67" t="s">
        <v>365</v>
      </c>
      <c r="D188" s="47"/>
      <c r="E188" s="48"/>
    </row>
    <row r="189" spans="2:48" ht="15" customHeight="1" x14ac:dyDescent="0.2">
      <c r="B189" s="62"/>
      <c r="C189" s="75"/>
      <c r="D189" s="47"/>
      <c r="E189" s="48"/>
    </row>
    <row r="190" spans="2:48" ht="15" customHeight="1" x14ac:dyDescent="0.2"/>
    <row r="191" spans="2:48" ht="15" customHeight="1" x14ac:dyDescent="0.2"/>
    <row r="192" spans="2:48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</sheetData>
  <sheetProtection selectLockedCells="1" selectUnlockedCells="1"/>
  <mergeCells count="235">
    <mergeCell ref="P51:Q51"/>
    <mergeCell ref="Q33:U33"/>
    <mergeCell ref="Y37:Y48"/>
    <mergeCell ref="AI37:AL37"/>
    <mergeCell ref="AI38:AL38"/>
    <mergeCell ref="AI39:AL39"/>
    <mergeCell ref="AI40:AL40"/>
    <mergeCell ref="Z50:AL50"/>
    <mergeCell ref="Z51:AL51"/>
    <mergeCell ref="R40:X40"/>
    <mergeCell ref="Z49:AL49"/>
    <mergeCell ref="AI48:AL48"/>
    <mergeCell ref="S46:T46"/>
    <mergeCell ref="Y54:AL54"/>
    <mergeCell ref="Y55:AL55"/>
    <mergeCell ref="G49:G51"/>
    <mergeCell ref="O49:O51"/>
    <mergeCell ref="Y49:Y51"/>
    <mergeCell ref="Y53:AL53"/>
    <mergeCell ref="AC33:AF34"/>
    <mergeCell ref="N36:R36"/>
    <mergeCell ref="U36:X36"/>
    <mergeCell ref="S36:T36"/>
    <mergeCell ref="L36:M36"/>
    <mergeCell ref="Y36:Z36"/>
    <mergeCell ref="AA33:AB34"/>
    <mergeCell ref="AE36:AL36"/>
    <mergeCell ref="J51:N51"/>
    <mergeCell ref="J50:N50"/>
    <mergeCell ref="J49:N49"/>
    <mergeCell ref="R49:X49"/>
    <mergeCell ref="R50:X50"/>
    <mergeCell ref="R51:X51"/>
    <mergeCell ref="P49:Q49"/>
    <mergeCell ref="P50:Q50"/>
    <mergeCell ref="P47:X48"/>
    <mergeCell ref="Q29:U29"/>
    <mergeCell ref="V29:Z29"/>
    <mergeCell ref="Q32:U32"/>
    <mergeCell ref="V32:Z32"/>
    <mergeCell ref="Q30:U30"/>
    <mergeCell ref="V30:Z30"/>
    <mergeCell ref="Y56:AL56"/>
    <mergeCell ref="G43:G48"/>
    <mergeCell ref="O43:O48"/>
    <mergeCell ref="H40:H42"/>
    <mergeCell ref="P40:Q40"/>
    <mergeCell ref="P41:Q41"/>
    <mergeCell ref="R41:U41"/>
    <mergeCell ref="H49:I49"/>
    <mergeCell ref="H50:I50"/>
    <mergeCell ref="H51:I51"/>
    <mergeCell ref="AI42:AL42"/>
    <mergeCell ref="AI43:AL43"/>
    <mergeCell ref="AI44:AL44"/>
    <mergeCell ref="AI45:AL45"/>
    <mergeCell ref="AI46:AL46"/>
    <mergeCell ref="AI47:AL47"/>
    <mergeCell ref="AK28:AL28"/>
    <mergeCell ref="Q27:U28"/>
    <mergeCell ref="V27:Z28"/>
    <mergeCell ref="AI28:AJ28"/>
    <mergeCell ref="X25:X26"/>
    <mergeCell ref="Y25:Z26"/>
    <mergeCell ref="AA25:AA26"/>
    <mergeCell ref="F37:F51"/>
    <mergeCell ref="G37:G42"/>
    <mergeCell ref="H37:H39"/>
    <mergeCell ref="F27:F36"/>
    <mergeCell ref="G27:G35"/>
    <mergeCell ref="H27:K28"/>
    <mergeCell ref="L27:P28"/>
    <mergeCell ref="H33:K33"/>
    <mergeCell ref="L33:P33"/>
    <mergeCell ref="L32:P32"/>
    <mergeCell ref="H29:K29"/>
    <mergeCell ref="L29:P29"/>
    <mergeCell ref="H30:J30"/>
    <mergeCell ref="H31:J31"/>
    <mergeCell ref="H32:J32"/>
    <mergeCell ref="L30:P30"/>
    <mergeCell ref="K48:N48"/>
    <mergeCell ref="AA29:AB30"/>
    <mergeCell ref="AE29:AE30"/>
    <mergeCell ref="AF29:AF30"/>
    <mergeCell ref="AC29:AC30"/>
    <mergeCell ref="AI29:AI30"/>
    <mergeCell ref="AJ29:AJ30"/>
    <mergeCell ref="AD29:AD30"/>
    <mergeCell ref="AF28:AH28"/>
    <mergeCell ref="AC27:AD27"/>
    <mergeCell ref="AE27:AF27"/>
    <mergeCell ref="AL29:AL30"/>
    <mergeCell ref="F17:F26"/>
    <mergeCell ref="M23:O24"/>
    <mergeCell ref="M19:O20"/>
    <mergeCell ref="P19:P20"/>
    <mergeCell ref="M21:O22"/>
    <mergeCell ref="P21:P22"/>
    <mergeCell ref="P23:P24"/>
    <mergeCell ref="G17:G24"/>
    <mergeCell ref="H17:L18"/>
    <mergeCell ref="M17:P18"/>
    <mergeCell ref="O25:O26"/>
    <mergeCell ref="P25:Q26"/>
    <mergeCell ref="G25:G26"/>
    <mergeCell ref="H25:N26"/>
    <mergeCell ref="Q17:X18"/>
    <mergeCell ref="H19:L20"/>
    <mergeCell ref="H21:L22"/>
    <mergeCell ref="H23:L24"/>
    <mergeCell ref="Q19:X20"/>
    <mergeCell ref="Q21:X22"/>
    <mergeCell ref="Q23:X24"/>
    <mergeCell ref="AK29:AK30"/>
    <mergeCell ref="AA27:AB28"/>
    <mergeCell ref="S25:T26"/>
    <mergeCell ref="U25:U26"/>
    <mergeCell ref="V25:W26"/>
    <mergeCell ref="R25:R26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G14:J16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G5:AL5"/>
    <mergeCell ref="Y9:Z10"/>
    <mergeCell ref="AF7:AG8"/>
    <mergeCell ref="G8:J11"/>
    <mergeCell ref="AA8:AD8"/>
    <mergeCell ref="AE16:AG16"/>
    <mergeCell ref="AH9:AK10"/>
    <mergeCell ref="AL9:AL10"/>
    <mergeCell ref="AH11:AL12"/>
    <mergeCell ref="AI13:AI16"/>
    <mergeCell ref="AE15:AH15"/>
    <mergeCell ref="L8:N8"/>
    <mergeCell ref="P8:R8"/>
    <mergeCell ref="AH7:AL8"/>
    <mergeCell ref="AJ13:AL13"/>
    <mergeCell ref="AJ15:AL15"/>
    <mergeCell ref="AJ14:AK14"/>
    <mergeCell ref="AJ16:AK16"/>
    <mergeCell ref="K14:Q16"/>
    <mergeCell ref="R14:S16"/>
    <mergeCell ref="T14:X16"/>
    <mergeCell ref="AA9:AD10"/>
    <mergeCell ref="G12:J13"/>
    <mergeCell ref="K12:X13"/>
    <mergeCell ref="Y13:Z16"/>
    <mergeCell ref="AJ17:AL17"/>
    <mergeCell ref="AJ18:AL18"/>
    <mergeCell ref="AJ19:AL19"/>
    <mergeCell ref="AJ24:AL24"/>
    <mergeCell ref="AJ25:AL25"/>
    <mergeCell ref="AJ26:AL26"/>
    <mergeCell ref="AD25:AH25"/>
    <mergeCell ref="AD26:AH26"/>
    <mergeCell ref="AI27:AJ27"/>
    <mergeCell ref="AK27:AL27"/>
    <mergeCell ref="AI17:AI26"/>
    <mergeCell ref="AJ20:AL20"/>
    <mergeCell ref="AJ21:AL21"/>
    <mergeCell ref="AJ22:AL22"/>
    <mergeCell ref="AJ23:AL23"/>
    <mergeCell ref="AD17:AH17"/>
    <mergeCell ref="AD18:AH18"/>
    <mergeCell ref="AD20:AH20"/>
    <mergeCell ref="AD21:AH21"/>
    <mergeCell ref="AD22:AH22"/>
    <mergeCell ref="AD23:AH23"/>
    <mergeCell ref="AD24:AH24"/>
    <mergeCell ref="AI41:AL41"/>
    <mergeCell ref="L31:P31"/>
    <mergeCell ref="Q31:U31"/>
    <mergeCell ref="H34:K35"/>
    <mergeCell ref="L34:P35"/>
    <mergeCell ref="Q34:U35"/>
    <mergeCell ref="V34:Z35"/>
    <mergeCell ref="AA35:AB36"/>
    <mergeCell ref="G36:K36"/>
    <mergeCell ref="V33:Z33"/>
    <mergeCell ref="AC36:AD36"/>
    <mergeCell ref="V31:Z31"/>
    <mergeCell ref="AA31:AB32"/>
    <mergeCell ref="AG33:AH34"/>
    <mergeCell ref="AI33:AL34"/>
    <mergeCell ref="AG31:AJ32"/>
    <mergeCell ref="AK31:AL32"/>
    <mergeCell ref="AA46:AG46"/>
    <mergeCell ref="AA47:AG47"/>
    <mergeCell ref="AA48:AG48"/>
    <mergeCell ref="AE14:AG14"/>
    <mergeCell ref="AA37:AG37"/>
    <mergeCell ref="AA38:AG38"/>
    <mergeCell ref="AA39:AG39"/>
    <mergeCell ref="AA40:AG40"/>
    <mergeCell ref="AA41:AG41"/>
    <mergeCell ref="AA42:AG42"/>
    <mergeCell ref="AA43:AG43"/>
    <mergeCell ref="AA44:AG44"/>
    <mergeCell ref="AA45:AG45"/>
    <mergeCell ref="AG27:AH27"/>
    <mergeCell ref="AC28:AE28"/>
    <mergeCell ref="AC31:AF32"/>
    <mergeCell ref="AG29:AH30"/>
    <mergeCell ref="AB25:AC26"/>
    <mergeCell ref="Y17:AA18"/>
    <mergeCell ref="AB17:AB24"/>
    <mergeCell ref="AD19:AH19"/>
    <mergeCell ref="Y19:AA20"/>
    <mergeCell ref="Y21:AA22"/>
    <mergeCell ref="Y23:AA24"/>
  </mergeCells>
  <phoneticPr fontId="9"/>
  <dataValidations count="6">
    <dataValidation type="list" allowBlank="1" showInputMessage="1" showErrorMessage="1" sqref="C113">
      <formula1>$AV$35:$AV$40</formula1>
    </dataValidation>
    <dataValidation type="list" allowBlank="1" showInputMessage="1" showErrorMessage="1" sqref="C56:C60 C179 C174:C175 C166:C171 C136:C137 C114 C129:C132 C123 C121 C119 C117 C134 C62 C64:C67 C69:C70">
      <formula1>$AV$35:$AV$42</formula1>
    </dataValidation>
    <dataValidation type="list" allowBlank="1" showInputMessage="1" showErrorMessage="1" sqref="C111">
      <formula1>$AV$29:$AV$31</formula1>
    </dataValidation>
    <dataValidation type="list" allowBlank="1" showInputMessage="1" showErrorMessage="1" sqref="C139">
      <formula1>$AX$35:$AX$40</formula1>
    </dataValidation>
    <dataValidation type="list" allowBlank="1" showInputMessage="1" showErrorMessage="1" sqref="C141 C143 C145 C147 C149 C151 C153 C155 C157 C159 C161 C163">
      <formula1>$AZ$35:$AZ$47</formula1>
    </dataValidation>
    <dataValidation type="list" allowBlank="1" showInputMessage="1" showErrorMessage="1" sqref="D116 D122 D124 D118 D120">
      <formula1>$Q$35:$Q$39</formula1>
    </dataValidation>
  </dataValidations>
  <hyperlinks>
    <hyperlink ref="C8" r:id="rId1"/>
  </hyperlinks>
  <pageMargins left="0.78740157480314965" right="0.19685039370078741" top="0.19685039370078741" bottom="0.19685039370078741" header="0" footer="0"/>
  <pageSetup paperSize="9" scale="76" firstPageNumber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332"/>
  <sheetViews>
    <sheetView zoomScaleNormal="100" workbookViewId="0"/>
  </sheetViews>
  <sheetFormatPr defaultColWidth="8.88671875" defaultRowHeight="13.2" x14ac:dyDescent="0.2"/>
  <cols>
    <col min="1" max="1" width="2.6640625" style="144" customWidth="1"/>
    <col min="2" max="2" width="3.6640625" style="1" customWidth="1"/>
    <col min="3" max="34" width="3.6640625" style="2" customWidth="1"/>
    <col min="35" max="36" width="2.6640625" style="144" customWidth="1"/>
    <col min="37" max="41" width="8.88671875" style="144"/>
    <col min="42" max="42" width="2.6640625" style="144" customWidth="1"/>
    <col min="43" max="16384" width="8.88671875" style="144"/>
  </cols>
  <sheetData>
    <row r="1" spans="2:41" ht="9" customHeight="1" x14ac:dyDescent="0.2"/>
    <row r="2" spans="2:41" ht="11.25" customHeight="1" x14ac:dyDescent="0.2">
      <c r="C2" s="15"/>
      <c r="D2" s="15"/>
      <c r="E2" s="15"/>
      <c r="F2" s="15"/>
      <c r="G2" s="15"/>
      <c r="H2" s="15"/>
      <c r="I2" s="15"/>
      <c r="J2" s="15"/>
      <c r="K2" s="15"/>
      <c r="L2" s="15"/>
      <c r="M2" s="136"/>
      <c r="N2" s="4"/>
      <c r="O2" s="4"/>
      <c r="P2" s="4"/>
      <c r="Q2" s="4"/>
      <c r="R2" s="4"/>
      <c r="S2" s="131"/>
      <c r="T2" s="131"/>
      <c r="U2" s="131"/>
      <c r="V2" s="323" t="s">
        <v>71</v>
      </c>
      <c r="W2" s="326" t="s">
        <v>0</v>
      </c>
      <c r="X2" s="326"/>
      <c r="Y2" s="326"/>
      <c r="Z2" s="326"/>
      <c r="AA2" s="326" t="s">
        <v>1</v>
      </c>
      <c r="AB2" s="326"/>
      <c r="AC2" s="326"/>
      <c r="AD2" s="326"/>
      <c r="AE2" s="326" t="s">
        <v>2</v>
      </c>
      <c r="AF2" s="326"/>
      <c r="AG2" s="326"/>
      <c r="AH2" s="326"/>
      <c r="AK2" s="50"/>
      <c r="AL2" s="50"/>
      <c r="AM2" s="50"/>
      <c r="AN2" s="50"/>
      <c r="AO2" s="50"/>
    </row>
    <row r="3" spans="2:41" ht="23.25" customHeight="1" x14ac:dyDescent="0.2">
      <c r="C3" s="311" t="s">
        <v>48</v>
      </c>
      <c r="D3" s="311"/>
      <c r="E3" s="311"/>
      <c r="F3" s="311"/>
      <c r="G3" s="311"/>
      <c r="H3" s="311"/>
      <c r="I3" s="311"/>
      <c r="J3" s="311"/>
      <c r="K3" s="311"/>
      <c r="L3" s="311"/>
      <c r="M3" s="136"/>
      <c r="S3" s="10"/>
      <c r="T3" s="10"/>
      <c r="U3" s="10"/>
      <c r="V3" s="324"/>
      <c r="W3" s="313"/>
      <c r="X3" s="313"/>
      <c r="Y3" s="313"/>
      <c r="Z3" s="313"/>
      <c r="AA3" s="313"/>
      <c r="AB3" s="313"/>
      <c r="AC3" s="313"/>
      <c r="AD3" s="313"/>
      <c r="AE3" s="314" t="s">
        <v>52</v>
      </c>
      <c r="AF3" s="315"/>
      <c r="AG3" s="315"/>
      <c r="AH3" s="316"/>
      <c r="AK3" s="50"/>
      <c r="AL3" s="50"/>
      <c r="AM3" s="50"/>
      <c r="AN3" s="50"/>
      <c r="AO3" s="50"/>
    </row>
    <row r="4" spans="2:41" ht="45.75" customHeight="1" x14ac:dyDescent="0.2"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20" t="s">
        <v>319</v>
      </c>
      <c r="N4" s="320"/>
      <c r="O4" s="320"/>
      <c r="P4" s="320"/>
      <c r="Q4" s="320"/>
      <c r="R4" s="320"/>
      <c r="S4" s="320"/>
      <c r="T4" s="320"/>
      <c r="U4" s="11"/>
      <c r="V4" s="325"/>
      <c r="W4" s="313"/>
      <c r="X4" s="313"/>
      <c r="Y4" s="313"/>
      <c r="Z4" s="313"/>
      <c r="AA4" s="313"/>
      <c r="AB4" s="313"/>
      <c r="AC4" s="313"/>
      <c r="AD4" s="313"/>
      <c r="AE4" s="317"/>
      <c r="AF4" s="318"/>
      <c r="AG4" s="318"/>
      <c r="AH4" s="319"/>
      <c r="AK4" s="50"/>
      <c r="AL4" s="50"/>
      <c r="AM4" s="50"/>
      <c r="AN4" s="50"/>
      <c r="AO4" s="50"/>
    </row>
    <row r="5" spans="2:41" s="5" customFormat="1" ht="21" customHeight="1" x14ac:dyDescent="0.2">
      <c r="B5" s="337" t="s">
        <v>3</v>
      </c>
      <c r="C5" s="191" t="s">
        <v>4</v>
      </c>
      <c r="D5" s="192"/>
      <c r="E5" s="192"/>
      <c r="F5" s="192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253"/>
      <c r="U5" s="341" t="s">
        <v>5</v>
      </c>
      <c r="V5" s="342"/>
      <c r="W5" s="344" t="s">
        <v>6</v>
      </c>
      <c r="X5" s="345"/>
      <c r="Y5" s="345"/>
      <c r="Z5" s="345"/>
      <c r="AA5" s="345"/>
      <c r="AB5" s="345"/>
      <c r="AC5" s="327" t="s">
        <v>49</v>
      </c>
      <c r="AD5" s="327"/>
      <c r="AE5" s="327"/>
      <c r="AF5" s="327"/>
      <c r="AG5" s="327"/>
      <c r="AH5" s="327"/>
      <c r="AK5" s="50"/>
      <c r="AL5" s="50"/>
      <c r="AM5" s="50"/>
      <c r="AN5" s="50"/>
      <c r="AO5" s="50"/>
    </row>
    <row r="6" spans="2:41" s="5" customFormat="1" ht="21" customHeight="1" x14ac:dyDescent="0.2">
      <c r="B6" s="338"/>
      <c r="C6" s="165" t="s">
        <v>73</v>
      </c>
      <c r="D6" s="346"/>
      <c r="E6" s="346"/>
      <c r="F6" s="346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8"/>
      <c r="U6" s="238"/>
      <c r="V6" s="343"/>
      <c r="W6" s="349"/>
      <c r="X6" s="350"/>
      <c r="Y6" s="350"/>
      <c r="Z6" s="350"/>
      <c r="AA6" s="350"/>
      <c r="AB6" s="350"/>
      <c r="AC6" s="321"/>
      <c r="AD6" s="322"/>
      <c r="AE6" s="322"/>
      <c r="AF6" s="322"/>
      <c r="AG6" s="322"/>
      <c r="AH6" s="322"/>
      <c r="AK6" s="50"/>
      <c r="AL6" s="50"/>
      <c r="AM6" s="50"/>
      <c r="AN6" s="50"/>
      <c r="AO6" s="50"/>
    </row>
    <row r="7" spans="2:41" s="5" customFormat="1" ht="21" customHeight="1" x14ac:dyDescent="0.2">
      <c r="B7" s="338"/>
      <c r="C7" s="165"/>
      <c r="D7" s="346"/>
      <c r="E7" s="346"/>
      <c r="F7" s="346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8"/>
      <c r="U7" s="164" t="s">
        <v>7</v>
      </c>
      <c r="V7" s="351"/>
      <c r="W7" s="352" t="s">
        <v>316</v>
      </c>
      <c r="X7" s="353"/>
      <c r="Y7" s="353"/>
      <c r="Z7" s="353"/>
      <c r="AA7" s="354"/>
      <c r="AB7" s="240" t="s">
        <v>8</v>
      </c>
      <c r="AC7" s="241"/>
      <c r="AD7" s="512" t="s">
        <v>347</v>
      </c>
      <c r="AE7" s="513"/>
      <c r="AF7" s="513"/>
      <c r="AG7" s="513"/>
      <c r="AH7" s="514"/>
      <c r="AK7" s="50"/>
      <c r="AL7" s="50"/>
      <c r="AM7" s="50"/>
      <c r="AN7" s="50"/>
      <c r="AO7" s="50"/>
    </row>
    <row r="8" spans="2:41" s="5" customFormat="1" ht="21" customHeight="1" x14ac:dyDescent="0.2">
      <c r="B8" s="338"/>
      <c r="C8" s="244" t="s">
        <v>72</v>
      </c>
      <c r="D8" s="245"/>
      <c r="E8" s="245"/>
      <c r="F8" s="245"/>
      <c r="G8" s="83" t="s">
        <v>9</v>
      </c>
      <c r="H8" s="268"/>
      <c r="I8" s="269"/>
      <c r="J8" s="269"/>
      <c r="K8" s="129" t="s">
        <v>10</v>
      </c>
      <c r="L8" s="270"/>
      <c r="M8" s="271"/>
      <c r="N8" s="271"/>
      <c r="O8" s="141"/>
      <c r="P8" s="141"/>
      <c r="Q8" s="141"/>
      <c r="R8" s="141"/>
      <c r="S8" s="141"/>
      <c r="T8" s="141"/>
      <c r="U8" s="164"/>
      <c r="V8" s="351"/>
      <c r="W8" s="247"/>
      <c r="X8" s="248"/>
      <c r="Y8" s="248"/>
      <c r="Z8" s="248"/>
      <c r="AA8" s="142" t="s">
        <v>11</v>
      </c>
      <c r="AB8" s="242"/>
      <c r="AC8" s="243"/>
      <c r="AD8" s="515"/>
      <c r="AE8" s="516"/>
      <c r="AF8" s="516"/>
      <c r="AG8" s="516"/>
      <c r="AH8" s="517"/>
      <c r="AK8" s="50"/>
      <c r="AL8" s="50"/>
      <c r="AM8" s="50"/>
      <c r="AN8" s="50"/>
      <c r="AO8" s="50"/>
    </row>
    <row r="9" spans="2:41" s="5" customFormat="1" ht="21" customHeight="1" x14ac:dyDescent="0.2">
      <c r="B9" s="338"/>
      <c r="C9" s="246"/>
      <c r="D9" s="245"/>
      <c r="E9" s="245"/>
      <c r="F9" s="245"/>
      <c r="G9" s="355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7"/>
      <c r="U9" s="238" t="s">
        <v>12</v>
      </c>
      <c r="V9" s="239"/>
      <c r="W9" s="251"/>
      <c r="X9" s="252"/>
      <c r="Y9" s="252"/>
      <c r="Z9" s="252"/>
      <c r="AA9" s="358" t="s">
        <v>320</v>
      </c>
      <c r="AB9" s="240" t="s">
        <v>13</v>
      </c>
      <c r="AC9" s="241"/>
      <c r="AD9" s="251"/>
      <c r="AE9" s="252"/>
      <c r="AF9" s="252"/>
      <c r="AG9" s="252"/>
      <c r="AH9" s="255" t="s">
        <v>321</v>
      </c>
      <c r="AK9" s="50"/>
      <c r="AL9" s="50"/>
      <c r="AM9" s="50"/>
      <c r="AN9" s="50"/>
      <c r="AO9" s="50"/>
    </row>
    <row r="10" spans="2:41" ht="21" customHeight="1" x14ac:dyDescent="0.2">
      <c r="B10" s="338"/>
      <c r="C10" s="246"/>
      <c r="D10" s="245"/>
      <c r="E10" s="245"/>
      <c r="F10" s="245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8"/>
      <c r="U10" s="238"/>
      <c r="V10" s="239"/>
      <c r="W10" s="253"/>
      <c r="X10" s="254"/>
      <c r="Y10" s="254"/>
      <c r="Z10" s="254"/>
      <c r="AA10" s="359"/>
      <c r="AB10" s="242"/>
      <c r="AC10" s="243"/>
      <c r="AD10" s="253"/>
      <c r="AE10" s="254"/>
      <c r="AF10" s="254"/>
      <c r="AG10" s="254"/>
      <c r="AH10" s="256"/>
      <c r="AK10" s="50"/>
      <c r="AL10" s="50"/>
      <c r="AM10" s="50"/>
      <c r="AN10" s="50"/>
      <c r="AO10" s="50"/>
    </row>
    <row r="11" spans="2:41" ht="21" customHeight="1" x14ac:dyDescent="0.2">
      <c r="B11" s="338"/>
      <c r="C11" s="246"/>
      <c r="D11" s="245"/>
      <c r="E11" s="245"/>
      <c r="F11" s="245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8"/>
      <c r="U11" s="164" t="s">
        <v>39</v>
      </c>
      <c r="V11" s="163"/>
      <c r="W11" s="360"/>
      <c r="X11" s="361"/>
      <c r="Y11" s="361"/>
      <c r="Z11" s="361"/>
      <c r="AA11" s="362"/>
      <c r="AB11" s="366" t="s">
        <v>40</v>
      </c>
      <c r="AC11" s="241"/>
      <c r="AD11" s="257"/>
      <c r="AE11" s="258"/>
      <c r="AF11" s="258"/>
      <c r="AG11" s="258"/>
      <c r="AH11" s="259"/>
      <c r="AK11" s="50"/>
      <c r="AL11" s="50"/>
      <c r="AM11" s="50"/>
      <c r="AN11" s="50"/>
      <c r="AO11" s="50"/>
    </row>
    <row r="12" spans="2:41" ht="21" customHeight="1" x14ac:dyDescent="0.2">
      <c r="B12" s="338"/>
      <c r="C12" s="244" t="s">
        <v>53</v>
      </c>
      <c r="D12" s="302"/>
      <c r="E12" s="302"/>
      <c r="F12" s="302"/>
      <c r="G12" s="547" t="s">
        <v>317</v>
      </c>
      <c r="H12" s="547"/>
      <c r="I12" s="547"/>
      <c r="J12" s="547"/>
      <c r="K12" s="547"/>
      <c r="L12" s="547"/>
      <c r="M12" s="547"/>
      <c r="N12" s="547"/>
      <c r="O12" s="547"/>
      <c r="P12" s="547"/>
      <c r="Q12" s="547"/>
      <c r="R12" s="547"/>
      <c r="S12" s="547"/>
      <c r="T12" s="547"/>
      <c r="U12" s="164"/>
      <c r="V12" s="163"/>
      <c r="W12" s="363"/>
      <c r="X12" s="364"/>
      <c r="Y12" s="364"/>
      <c r="Z12" s="364"/>
      <c r="AA12" s="365"/>
      <c r="AB12" s="242"/>
      <c r="AC12" s="243"/>
      <c r="AD12" s="260"/>
      <c r="AE12" s="261"/>
      <c r="AF12" s="261"/>
      <c r="AG12" s="261"/>
      <c r="AH12" s="262"/>
      <c r="AK12" s="50"/>
      <c r="AL12" s="50"/>
      <c r="AM12" s="50"/>
      <c r="AN12" s="50"/>
      <c r="AO12" s="50"/>
    </row>
    <row r="13" spans="2:41" ht="21" customHeight="1" x14ac:dyDescent="0.2">
      <c r="B13" s="338"/>
      <c r="C13" s="244"/>
      <c r="D13" s="302"/>
      <c r="E13" s="302"/>
      <c r="F13" s="302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305" t="s">
        <v>41</v>
      </c>
      <c r="V13" s="306"/>
      <c r="W13" s="29" t="s">
        <v>42</v>
      </c>
      <c r="X13" s="130"/>
      <c r="Y13" s="12"/>
      <c r="Z13" s="96"/>
      <c r="AA13" s="130" t="s">
        <v>47</v>
      </c>
      <c r="AB13" s="130"/>
      <c r="AC13" s="12"/>
      <c r="AD13" s="96"/>
      <c r="AE13" s="263" t="s">
        <v>46</v>
      </c>
      <c r="AF13" s="277" t="s">
        <v>229</v>
      </c>
      <c r="AG13" s="278"/>
      <c r="AH13" s="279"/>
      <c r="AK13" s="50"/>
      <c r="AL13" s="50"/>
      <c r="AM13" s="50"/>
      <c r="AN13" s="50"/>
      <c r="AO13" s="50"/>
    </row>
    <row r="14" spans="2:41" ht="21" customHeight="1" x14ac:dyDescent="0.2">
      <c r="B14" s="338"/>
      <c r="C14" s="244" t="s">
        <v>51</v>
      </c>
      <c r="D14" s="302"/>
      <c r="E14" s="302"/>
      <c r="F14" s="302"/>
      <c r="G14" s="287"/>
      <c r="H14" s="288"/>
      <c r="I14" s="288"/>
      <c r="J14" s="288"/>
      <c r="K14" s="288"/>
      <c r="L14" s="288"/>
      <c r="M14" s="288"/>
      <c r="N14" s="293" t="s">
        <v>38</v>
      </c>
      <c r="O14" s="294"/>
      <c r="P14" s="288"/>
      <c r="Q14" s="288"/>
      <c r="R14" s="288"/>
      <c r="S14" s="288"/>
      <c r="T14" s="299"/>
      <c r="U14" s="307"/>
      <c r="V14" s="308"/>
      <c r="W14" s="138"/>
      <c r="X14" s="139"/>
      <c r="Y14" s="85"/>
      <c r="Z14" s="133" t="s">
        <v>43</v>
      </c>
      <c r="AA14" s="151"/>
      <c r="AB14" s="152"/>
      <c r="AC14" s="152"/>
      <c r="AD14" s="97" t="s">
        <v>43</v>
      </c>
      <c r="AE14" s="264"/>
      <c r="AF14" s="283"/>
      <c r="AG14" s="284"/>
      <c r="AH14" s="107" t="s">
        <v>43</v>
      </c>
      <c r="AK14" s="50"/>
      <c r="AL14" s="50"/>
      <c r="AM14" s="50"/>
      <c r="AN14" s="50"/>
      <c r="AO14" s="50"/>
    </row>
    <row r="15" spans="2:41" ht="21" customHeight="1" x14ac:dyDescent="0.2">
      <c r="B15" s="338"/>
      <c r="C15" s="244"/>
      <c r="D15" s="302"/>
      <c r="E15" s="302"/>
      <c r="F15" s="302"/>
      <c r="G15" s="289"/>
      <c r="H15" s="290"/>
      <c r="I15" s="290"/>
      <c r="J15" s="290"/>
      <c r="K15" s="290"/>
      <c r="L15" s="290"/>
      <c r="M15" s="290"/>
      <c r="N15" s="295"/>
      <c r="O15" s="296"/>
      <c r="P15" s="290"/>
      <c r="Q15" s="290"/>
      <c r="R15" s="290"/>
      <c r="S15" s="290"/>
      <c r="T15" s="300"/>
      <c r="U15" s="307"/>
      <c r="V15" s="308"/>
      <c r="W15" s="29" t="s">
        <v>44</v>
      </c>
      <c r="X15" s="12"/>
      <c r="Y15" s="29" t="s">
        <v>45</v>
      </c>
      <c r="AA15" s="265" t="s">
        <v>54</v>
      </c>
      <c r="AB15" s="266"/>
      <c r="AC15" s="266"/>
      <c r="AD15" s="267"/>
      <c r="AE15" s="264"/>
      <c r="AF15" s="280" t="s">
        <v>55</v>
      </c>
      <c r="AG15" s="281"/>
      <c r="AH15" s="282"/>
    </row>
    <row r="16" spans="2:41" ht="21" customHeight="1" x14ac:dyDescent="0.2">
      <c r="B16" s="339"/>
      <c r="C16" s="367"/>
      <c r="D16" s="368"/>
      <c r="E16" s="368"/>
      <c r="F16" s="368"/>
      <c r="G16" s="291"/>
      <c r="H16" s="292"/>
      <c r="I16" s="292"/>
      <c r="J16" s="292"/>
      <c r="K16" s="292"/>
      <c r="L16" s="292"/>
      <c r="M16" s="292"/>
      <c r="N16" s="297"/>
      <c r="O16" s="298"/>
      <c r="P16" s="292"/>
      <c r="Q16" s="292"/>
      <c r="R16" s="292"/>
      <c r="S16" s="292"/>
      <c r="T16" s="301"/>
      <c r="U16" s="309"/>
      <c r="V16" s="310"/>
      <c r="W16" s="84"/>
      <c r="X16" s="143" t="s">
        <v>43</v>
      </c>
      <c r="Y16" s="105"/>
      <c r="Z16" s="95" t="s">
        <v>43</v>
      </c>
      <c r="AA16" s="249"/>
      <c r="AB16" s="250"/>
      <c r="AC16" s="250"/>
      <c r="AD16" s="104" t="s">
        <v>164</v>
      </c>
      <c r="AE16" s="264"/>
      <c r="AF16" s="285"/>
      <c r="AG16" s="286"/>
      <c r="AH16" s="106" t="s">
        <v>43</v>
      </c>
    </row>
    <row r="17" spans="2:41" ht="21" customHeight="1" x14ac:dyDescent="0.2">
      <c r="B17" s="374" t="s">
        <v>15</v>
      </c>
      <c r="C17" s="390" t="s">
        <v>16</v>
      </c>
      <c r="D17" s="393" t="s">
        <v>17</v>
      </c>
      <c r="E17" s="171"/>
      <c r="F17" s="171"/>
      <c r="G17" s="171"/>
      <c r="H17" s="394"/>
      <c r="I17" s="397" t="s">
        <v>165</v>
      </c>
      <c r="J17" s="398"/>
      <c r="K17" s="398"/>
      <c r="L17" s="399"/>
      <c r="M17" s="171" t="s">
        <v>18</v>
      </c>
      <c r="N17" s="171"/>
      <c r="O17" s="171"/>
      <c r="P17" s="171"/>
      <c r="Q17" s="171"/>
      <c r="R17" s="171"/>
      <c r="S17" s="171"/>
      <c r="T17" s="171"/>
      <c r="U17" s="170" t="s">
        <v>19</v>
      </c>
      <c r="V17" s="171"/>
      <c r="W17" s="171"/>
      <c r="X17" s="174" t="s">
        <v>37</v>
      </c>
      <c r="Y17" s="117" t="s">
        <v>298</v>
      </c>
      <c r="Z17" s="545" t="s">
        <v>337</v>
      </c>
      <c r="AA17" s="234"/>
      <c r="AB17" s="234"/>
      <c r="AC17" s="234"/>
      <c r="AD17" s="235"/>
      <c r="AE17" s="231" t="s">
        <v>326</v>
      </c>
      <c r="AF17" s="217"/>
      <c r="AG17" s="217"/>
      <c r="AH17" s="218"/>
    </row>
    <row r="18" spans="2:41" ht="21" customHeight="1" x14ac:dyDescent="0.2">
      <c r="B18" s="374"/>
      <c r="C18" s="391"/>
      <c r="D18" s="395"/>
      <c r="E18" s="173"/>
      <c r="F18" s="173"/>
      <c r="G18" s="173"/>
      <c r="H18" s="396"/>
      <c r="I18" s="400"/>
      <c r="J18" s="401"/>
      <c r="K18" s="401"/>
      <c r="L18" s="402"/>
      <c r="M18" s="173"/>
      <c r="N18" s="173"/>
      <c r="O18" s="173"/>
      <c r="P18" s="173"/>
      <c r="Q18" s="173"/>
      <c r="R18" s="173"/>
      <c r="S18" s="173"/>
      <c r="T18" s="173"/>
      <c r="U18" s="172"/>
      <c r="V18" s="173"/>
      <c r="W18" s="173"/>
      <c r="X18" s="175"/>
      <c r="Y18" s="119"/>
      <c r="Z18" s="236" t="s">
        <v>349</v>
      </c>
      <c r="AA18" s="236"/>
      <c r="AB18" s="236"/>
      <c r="AC18" s="236"/>
      <c r="AD18" s="237"/>
      <c r="AE18" s="232"/>
      <c r="AF18" s="219"/>
      <c r="AG18" s="220"/>
      <c r="AH18" s="221"/>
    </row>
    <row r="19" spans="2:41" ht="21" customHeight="1" x14ac:dyDescent="0.2">
      <c r="B19" s="374"/>
      <c r="C19" s="391"/>
      <c r="D19" s="410"/>
      <c r="E19" s="361"/>
      <c r="F19" s="361"/>
      <c r="G19" s="361"/>
      <c r="H19" s="361"/>
      <c r="I19" s="326"/>
      <c r="J19" s="326"/>
      <c r="K19" s="380"/>
      <c r="L19" s="381" t="s">
        <v>14</v>
      </c>
      <c r="M19" s="411"/>
      <c r="N19" s="412"/>
      <c r="O19" s="412"/>
      <c r="P19" s="412"/>
      <c r="Q19" s="412"/>
      <c r="R19" s="412"/>
      <c r="S19" s="412"/>
      <c r="T19" s="413"/>
      <c r="U19" s="179"/>
      <c r="V19" s="180"/>
      <c r="W19" s="180"/>
      <c r="X19" s="175"/>
      <c r="Y19" s="119" t="s">
        <v>299</v>
      </c>
      <c r="Z19" s="543" t="s">
        <v>338</v>
      </c>
      <c r="AA19" s="177"/>
      <c r="AB19" s="177"/>
      <c r="AC19" s="177"/>
      <c r="AD19" s="178"/>
      <c r="AE19" s="232"/>
      <c r="AF19" s="219"/>
      <c r="AG19" s="220"/>
      <c r="AH19" s="221"/>
    </row>
    <row r="20" spans="2:41" ht="21" customHeight="1" x14ac:dyDescent="0.2">
      <c r="B20" s="374"/>
      <c r="C20" s="391"/>
      <c r="D20" s="363"/>
      <c r="E20" s="364"/>
      <c r="F20" s="364"/>
      <c r="G20" s="364"/>
      <c r="H20" s="364"/>
      <c r="I20" s="326"/>
      <c r="J20" s="326"/>
      <c r="K20" s="380"/>
      <c r="L20" s="381"/>
      <c r="M20" s="414"/>
      <c r="N20" s="415"/>
      <c r="O20" s="415"/>
      <c r="P20" s="415"/>
      <c r="Q20" s="415"/>
      <c r="R20" s="415"/>
      <c r="S20" s="415"/>
      <c r="T20" s="416"/>
      <c r="U20" s="181"/>
      <c r="V20" s="182"/>
      <c r="W20" s="182"/>
      <c r="X20" s="175"/>
      <c r="Y20" s="119" t="s">
        <v>300</v>
      </c>
      <c r="Z20" s="543" t="s">
        <v>339</v>
      </c>
      <c r="AA20" s="177"/>
      <c r="AB20" s="177"/>
      <c r="AC20" s="177"/>
      <c r="AD20" s="178"/>
      <c r="AE20" s="232"/>
      <c r="AF20" s="219"/>
      <c r="AG20" s="220"/>
      <c r="AH20" s="221"/>
    </row>
    <row r="21" spans="2:41" ht="21" customHeight="1" x14ac:dyDescent="0.2">
      <c r="B21" s="374"/>
      <c r="C21" s="391"/>
      <c r="D21" s="410"/>
      <c r="E21" s="361"/>
      <c r="F21" s="361"/>
      <c r="G21" s="361"/>
      <c r="H21" s="361"/>
      <c r="I21" s="382"/>
      <c r="J21" s="382"/>
      <c r="K21" s="383"/>
      <c r="L21" s="386" t="s">
        <v>14</v>
      </c>
      <c r="M21" s="411"/>
      <c r="N21" s="412"/>
      <c r="O21" s="412"/>
      <c r="P21" s="412"/>
      <c r="Q21" s="412"/>
      <c r="R21" s="412"/>
      <c r="S21" s="412"/>
      <c r="T21" s="413"/>
      <c r="U21" s="179"/>
      <c r="V21" s="180"/>
      <c r="W21" s="180"/>
      <c r="X21" s="175"/>
      <c r="Y21" s="119" t="s">
        <v>301</v>
      </c>
      <c r="Z21" s="543" t="s">
        <v>340</v>
      </c>
      <c r="AA21" s="177"/>
      <c r="AB21" s="177"/>
      <c r="AC21" s="177"/>
      <c r="AD21" s="178"/>
      <c r="AE21" s="232"/>
      <c r="AF21" s="219"/>
      <c r="AG21" s="220"/>
      <c r="AH21" s="221"/>
    </row>
    <row r="22" spans="2:41" ht="21" customHeight="1" x14ac:dyDescent="0.2">
      <c r="B22" s="374"/>
      <c r="C22" s="391"/>
      <c r="D22" s="363"/>
      <c r="E22" s="364"/>
      <c r="F22" s="364"/>
      <c r="G22" s="364"/>
      <c r="H22" s="364"/>
      <c r="I22" s="384"/>
      <c r="J22" s="384"/>
      <c r="K22" s="385"/>
      <c r="L22" s="387"/>
      <c r="M22" s="414"/>
      <c r="N22" s="415"/>
      <c r="O22" s="415"/>
      <c r="P22" s="415"/>
      <c r="Q22" s="415"/>
      <c r="R22" s="415"/>
      <c r="S22" s="415"/>
      <c r="T22" s="416"/>
      <c r="U22" s="181"/>
      <c r="V22" s="182"/>
      <c r="W22" s="182"/>
      <c r="X22" s="175"/>
      <c r="Y22" s="119" t="s">
        <v>302</v>
      </c>
      <c r="Z22" s="543" t="s">
        <v>341</v>
      </c>
      <c r="AA22" s="177"/>
      <c r="AB22" s="177"/>
      <c r="AC22" s="177"/>
      <c r="AD22" s="178"/>
      <c r="AE22" s="232"/>
      <c r="AF22" s="219"/>
      <c r="AG22" s="220"/>
      <c r="AH22" s="221"/>
    </row>
    <row r="23" spans="2:41" ht="21" customHeight="1" x14ac:dyDescent="0.2">
      <c r="B23" s="374"/>
      <c r="C23" s="391"/>
      <c r="D23" s="410"/>
      <c r="E23" s="361"/>
      <c r="F23" s="361"/>
      <c r="G23" s="361"/>
      <c r="H23" s="361"/>
      <c r="I23" s="376"/>
      <c r="J23" s="376"/>
      <c r="K23" s="377"/>
      <c r="L23" s="388" t="s">
        <v>14</v>
      </c>
      <c r="M23" s="411"/>
      <c r="N23" s="412"/>
      <c r="O23" s="412"/>
      <c r="P23" s="412"/>
      <c r="Q23" s="412"/>
      <c r="R23" s="412"/>
      <c r="S23" s="412"/>
      <c r="T23" s="413"/>
      <c r="U23" s="179"/>
      <c r="V23" s="180"/>
      <c r="W23" s="180"/>
      <c r="X23" s="175"/>
      <c r="Y23" s="119"/>
      <c r="Z23" s="177"/>
      <c r="AA23" s="177"/>
      <c r="AB23" s="177"/>
      <c r="AC23" s="177"/>
      <c r="AD23" s="178"/>
      <c r="AE23" s="232"/>
      <c r="AF23" s="219"/>
      <c r="AG23" s="220"/>
      <c r="AH23" s="221"/>
    </row>
    <row r="24" spans="2:41" ht="21" customHeight="1" x14ac:dyDescent="0.2">
      <c r="B24" s="374"/>
      <c r="C24" s="392"/>
      <c r="D24" s="363"/>
      <c r="E24" s="364"/>
      <c r="F24" s="364"/>
      <c r="G24" s="364"/>
      <c r="H24" s="364"/>
      <c r="I24" s="378"/>
      <c r="J24" s="378"/>
      <c r="K24" s="379"/>
      <c r="L24" s="389"/>
      <c r="M24" s="414"/>
      <c r="N24" s="415"/>
      <c r="O24" s="415"/>
      <c r="P24" s="415"/>
      <c r="Q24" s="415"/>
      <c r="R24" s="415"/>
      <c r="S24" s="415"/>
      <c r="T24" s="416"/>
      <c r="U24" s="181"/>
      <c r="V24" s="182"/>
      <c r="W24" s="182"/>
      <c r="X24" s="176"/>
      <c r="Y24" s="118" t="s">
        <v>303</v>
      </c>
      <c r="Z24" s="546" t="s">
        <v>342</v>
      </c>
      <c r="AA24" s="328"/>
      <c r="AB24" s="328"/>
      <c r="AC24" s="328"/>
      <c r="AD24" s="329"/>
      <c r="AE24" s="232"/>
      <c r="AF24" s="219"/>
      <c r="AG24" s="220"/>
      <c r="AH24" s="221"/>
    </row>
    <row r="25" spans="2:41" ht="21" customHeight="1" x14ac:dyDescent="0.2">
      <c r="B25" s="374"/>
      <c r="C25" s="403" t="s">
        <v>20</v>
      </c>
      <c r="D25" s="405"/>
      <c r="E25" s="281"/>
      <c r="F25" s="281"/>
      <c r="G25" s="281"/>
      <c r="H25" s="281"/>
      <c r="I25" s="281"/>
      <c r="J25" s="406"/>
      <c r="K25" s="333" t="s">
        <v>21</v>
      </c>
      <c r="L25" s="541" t="s">
        <v>314</v>
      </c>
      <c r="M25" s="330"/>
      <c r="N25" s="335" t="s">
        <v>56</v>
      </c>
      <c r="O25" s="541" t="s">
        <v>314</v>
      </c>
      <c r="P25" s="330"/>
      <c r="Q25" s="333" t="s">
        <v>22</v>
      </c>
      <c r="R25" s="541" t="s">
        <v>315</v>
      </c>
      <c r="S25" s="330"/>
      <c r="T25" s="429" t="s">
        <v>228</v>
      </c>
      <c r="U25" s="541" t="s">
        <v>315</v>
      </c>
      <c r="V25" s="330"/>
      <c r="W25" s="431" t="s">
        <v>36</v>
      </c>
      <c r="X25" s="540" t="s">
        <v>315</v>
      </c>
      <c r="Y25" s="167"/>
      <c r="Z25" s="225" t="s">
        <v>74</v>
      </c>
      <c r="AA25" s="225"/>
      <c r="AB25" s="225"/>
      <c r="AC25" s="225"/>
      <c r="AD25" s="226"/>
      <c r="AE25" s="232"/>
      <c r="AF25" s="219"/>
      <c r="AG25" s="220"/>
      <c r="AH25" s="221"/>
      <c r="AI25" s="131"/>
    </row>
    <row r="26" spans="2:41" ht="21" customHeight="1" x14ac:dyDescent="0.2">
      <c r="B26" s="375"/>
      <c r="C26" s="404"/>
      <c r="D26" s="407"/>
      <c r="E26" s="408"/>
      <c r="F26" s="408"/>
      <c r="G26" s="408"/>
      <c r="H26" s="408"/>
      <c r="I26" s="408"/>
      <c r="J26" s="409"/>
      <c r="K26" s="334"/>
      <c r="L26" s="331"/>
      <c r="M26" s="332"/>
      <c r="N26" s="336"/>
      <c r="O26" s="331"/>
      <c r="P26" s="332"/>
      <c r="Q26" s="334"/>
      <c r="R26" s="331"/>
      <c r="S26" s="332"/>
      <c r="T26" s="430"/>
      <c r="U26" s="331"/>
      <c r="V26" s="332"/>
      <c r="W26" s="432"/>
      <c r="X26" s="168"/>
      <c r="Y26" s="169"/>
      <c r="Z26" s="544" t="s">
        <v>345</v>
      </c>
      <c r="AA26" s="228"/>
      <c r="AB26" s="228"/>
      <c r="AC26" s="228"/>
      <c r="AD26" s="229"/>
      <c r="AE26" s="233"/>
      <c r="AF26" s="222"/>
      <c r="AG26" s="223"/>
      <c r="AH26" s="224"/>
    </row>
    <row r="27" spans="2:41" ht="21" customHeight="1" x14ac:dyDescent="0.2">
      <c r="B27" s="441" t="s">
        <v>23</v>
      </c>
      <c r="C27" s="443" t="s">
        <v>24</v>
      </c>
      <c r="D27" s="446" t="s">
        <v>25</v>
      </c>
      <c r="E27" s="204"/>
      <c r="F27" s="204"/>
      <c r="G27" s="205"/>
      <c r="H27" s="448"/>
      <c r="I27" s="425"/>
      <c r="J27" s="425"/>
      <c r="K27" s="425"/>
      <c r="L27" s="426"/>
      <c r="M27" s="424"/>
      <c r="N27" s="425"/>
      <c r="O27" s="425"/>
      <c r="P27" s="425"/>
      <c r="Q27" s="426"/>
      <c r="R27" s="424"/>
      <c r="S27" s="425"/>
      <c r="T27" s="425"/>
      <c r="U27" s="425"/>
      <c r="V27" s="426"/>
      <c r="W27" s="418" t="s">
        <v>202</v>
      </c>
      <c r="X27" s="205"/>
      <c r="Y27" s="542" t="s">
        <v>308</v>
      </c>
      <c r="Z27" s="159"/>
      <c r="AA27" s="536" t="s">
        <v>309</v>
      </c>
      <c r="AB27" s="159"/>
      <c r="AC27" s="536" t="s">
        <v>310</v>
      </c>
      <c r="AD27" s="159"/>
      <c r="AE27" s="536" t="s">
        <v>311</v>
      </c>
      <c r="AF27" s="159"/>
      <c r="AG27" s="536" t="s">
        <v>311</v>
      </c>
      <c r="AH27" s="230"/>
      <c r="AL27" s="50"/>
      <c r="AM27" s="50"/>
      <c r="AN27" s="50"/>
      <c r="AO27" s="50"/>
    </row>
    <row r="28" spans="2:41" ht="21" customHeight="1" x14ac:dyDescent="0.2">
      <c r="B28" s="442"/>
      <c r="C28" s="444"/>
      <c r="D28" s="419"/>
      <c r="E28" s="447"/>
      <c r="F28" s="447"/>
      <c r="G28" s="420"/>
      <c r="H28" s="357"/>
      <c r="I28" s="427"/>
      <c r="J28" s="427"/>
      <c r="K28" s="427"/>
      <c r="L28" s="428"/>
      <c r="M28" s="357"/>
      <c r="N28" s="427"/>
      <c r="O28" s="427"/>
      <c r="P28" s="427"/>
      <c r="Q28" s="428"/>
      <c r="R28" s="357"/>
      <c r="S28" s="427"/>
      <c r="T28" s="427"/>
      <c r="U28" s="427"/>
      <c r="V28" s="428"/>
      <c r="W28" s="419"/>
      <c r="X28" s="420"/>
      <c r="Y28" s="537" t="s">
        <v>312</v>
      </c>
      <c r="Z28" s="161"/>
      <c r="AA28" s="161"/>
      <c r="AB28" s="401" t="s">
        <v>313</v>
      </c>
      <c r="AC28" s="173"/>
      <c r="AD28" s="173"/>
      <c r="AE28" s="161" t="s">
        <v>180</v>
      </c>
      <c r="AF28" s="173"/>
      <c r="AG28" s="538">
        <v>0</v>
      </c>
      <c r="AH28" s="539"/>
      <c r="AL28" s="50"/>
      <c r="AM28" s="50"/>
      <c r="AN28" s="50"/>
      <c r="AO28" s="50"/>
    </row>
    <row r="29" spans="2:41" ht="21" customHeight="1" x14ac:dyDescent="0.2">
      <c r="B29" s="442"/>
      <c r="C29" s="444"/>
      <c r="D29" s="208" t="s">
        <v>26</v>
      </c>
      <c r="E29" s="451"/>
      <c r="F29" s="451"/>
      <c r="G29" s="163"/>
      <c r="H29" s="525">
        <v>0</v>
      </c>
      <c r="I29" s="526"/>
      <c r="J29" s="526"/>
      <c r="K29" s="526"/>
      <c r="L29" s="527"/>
      <c r="M29" s="525">
        <v>0</v>
      </c>
      <c r="N29" s="526"/>
      <c r="O29" s="526"/>
      <c r="P29" s="526"/>
      <c r="Q29" s="527"/>
      <c r="R29" s="525">
        <v>0</v>
      </c>
      <c r="S29" s="526"/>
      <c r="T29" s="526"/>
      <c r="U29" s="526"/>
      <c r="V29" s="527"/>
      <c r="W29" s="208" t="s">
        <v>27</v>
      </c>
      <c r="X29" s="163"/>
      <c r="Y29" s="380"/>
      <c r="Z29" s="422" t="s">
        <v>11</v>
      </c>
      <c r="AA29" s="421"/>
      <c r="AB29" s="422" t="s">
        <v>28</v>
      </c>
      <c r="AC29" s="164" t="s">
        <v>29</v>
      </c>
      <c r="AD29" s="165"/>
      <c r="AE29" s="421"/>
      <c r="AF29" s="423" t="s">
        <v>174</v>
      </c>
      <c r="AG29" s="417"/>
      <c r="AH29" s="372" t="s">
        <v>28</v>
      </c>
      <c r="AK29" s="50"/>
      <c r="AL29" s="50"/>
      <c r="AM29" s="50"/>
      <c r="AN29" s="50"/>
      <c r="AO29" s="50"/>
    </row>
    <row r="30" spans="2:41" ht="21" customHeight="1" x14ac:dyDescent="0.2">
      <c r="B30" s="442"/>
      <c r="C30" s="444"/>
      <c r="D30" s="452"/>
      <c r="E30" s="453"/>
      <c r="F30" s="453"/>
      <c r="G30" s="34" t="s">
        <v>115</v>
      </c>
      <c r="H30" s="525">
        <v>0</v>
      </c>
      <c r="I30" s="526"/>
      <c r="J30" s="526"/>
      <c r="K30" s="526"/>
      <c r="L30" s="527"/>
      <c r="M30" s="525">
        <v>0</v>
      </c>
      <c r="N30" s="526"/>
      <c r="O30" s="526"/>
      <c r="P30" s="526"/>
      <c r="Q30" s="527"/>
      <c r="R30" s="525">
        <v>0</v>
      </c>
      <c r="S30" s="526"/>
      <c r="T30" s="526"/>
      <c r="U30" s="526"/>
      <c r="V30" s="527"/>
      <c r="W30" s="208"/>
      <c r="X30" s="163"/>
      <c r="Y30" s="380"/>
      <c r="Z30" s="422"/>
      <c r="AA30" s="421"/>
      <c r="AB30" s="422"/>
      <c r="AC30" s="164"/>
      <c r="AD30" s="165"/>
      <c r="AE30" s="421"/>
      <c r="AF30" s="423"/>
      <c r="AG30" s="417"/>
      <c r="AH30" s="373"/>
      <c r="AK30" s="50"/>
      <c r="AL30" s="50"/>
      <c r="AM30" s="50"/>
      <c r="AN30" s="50"/>
      <c r="AO30" s="50"/>
    </row>
    <row r="31" spans="2:41" ht="21" customHeight="1" x14ac:dyDescent="0.2">
      <c r="B31" s="442"/>
      <c r="C31" s="444"/>
      <c r="D31" s="452"/>
      <c r="E31" s="453"/>
      <c r="F31" s="453"/>
      <c r="G31" s="34" t="s">
        <v>116</v>
      </c>
      <c r="H31" s="525">
        <v>0</v>
      </c>
      <c r="I31" s="526"/>
      <c r="J31" s="526"/>
      <c r="K31" s="526"/>
      <c r="L31" s="527"/>
      <c r="M31" s="525">
        <v>0</v>
      </c>
      <c r="N31" s="526"/>
      <c r="O31" s="526"/>
      <c r="P31" s="526"/>
      <c r="Q31" s="527"/>
      <c r="R31" s="525">
        <v>0</v>
      </c>
      <c r="S31" s="526"/>
      <c r="T31" s="526"/>
      <c r="U31" s="526"/>
      <c r="V31" s="527"/>
      <c r="W31" s="208" t="s">
        <v>30</v>
      </c>
      <c r="X31" s="163"/>
      <c r="Y31" s="535" t="s">
        <v>307</v>
      </c>
      <c r="Z31" s="163"/>
      <c r="AA31" s="163"/>
      <c r="AB31" s="163"/>
      <c r="AC31" s="529" t="s">
        <v>343</v>
      </c>
      <c r="AD31" s="529"/>
      <c r="AE31" s="529"/>
      <c r="AF31" s="529"/>
      <c r="AG31" s="531" t="s">
        <v>344</v>
      </c>
      <c r="AH31" s="532"/>
      <c r="AK31" s="50"/>
      <c r="AL31" s="50"/>
      <c r="AM31" s="50"/>
      <c r="AN31" s="50"/>
      <c r="AO31" s="50"/>
    </row>
    <row r="32" spans="2:41" ht="21" customHeight="1" x14ac:dyDescent="0.2">
      <c r="B32" s="442"/>
      <c r="C32" s="444"/>
      <c r="D32" s="452"/>
      <c r="E32" s="453"/>
      <c r="F32" s="453"/>
      <c r="G32" s="35" t="s">
        <v>115</v>
      </c>
      <c r="H32" s="525">
        <v>0</v>
      </c>
      <c r="I32" s="526"/>
      <c r="J32" s="526"/>
      <c r="K32" s="526"/>
      <c r="L32" s="527"/>
      <c r="M32" s="525">
        <v>0</v>
      </c>
      <c r="N32" s="526"/>
      <c r="O32" s="526"/>
      <c r="P32" s="526"/>
      <c r="Q32" s="527"/>
      <c r="R32" s="525">
        <v>0</v>
      </c>
      <c r="S32" s="526"/>
      <c r="T32" s="526"/>
      <c r="U32" s="526"/>
      <c r="V32" s="527"/>
      <c r="W32" s="208"/>
      <c r="X32" s="163"/>
      <c r="Y32" s="162"/>
      <c r="Z32" s="163"/>
      <c r="AA32" s="163"/>
      <c r="AB32" s="163"/>
      <c r="AC32" s="530"/>
      <c r="AD32" s="530"/>
      <c r="AE32" s="530"/>
      <c r="AF32" s="530"/>
      <c r="AG32" s="533"/>
      <c r="AH32" s="534"/>
      <c r="AK32" s="50"/>
      <c r="AL32" s="50"/>
      <c r="AM32" s="50"/>
      <c r="AN32" s="50"/>
      <c r="AO32" s="50"/>
    </row>
    <row r="33" spans="2:45" ht="21" customHeight="1" x14ac:dyDescent="0.2">
      <c r="B33" s="442"/>
      <c r="C33" s="444"/>
      <c r="D33" s="449" t="s">
        <v>335</v>
      </c>
      <c r="E33" s="450"/>
      <c r="F33" s="450"/>
      <c r="G33" s="207"/>
      <c r="H33" s="525">
        <v>0</v>
      </c>
      <c r="I33" s="526"/>
      <c r="J33" s="526"/>
      <c r="K33" s="526"/>
      <c r="L33" s="527"/>
      <c r="M33" s="525">
        <v>0</v>
      </c>
      <c r="N33" s="526"/>
      <c r="O33" s="526"/>
      <c r="P33" s="526"/>
      <c r="Q33" s="527"/>
      <c r="R33" s="525">
        <v>0</v>
      </c>
      <c r="S33" s="526"/>
      <c r="T33" s="526"/>
      <c r="U33" s="526"/>
      <c r="V33" s="527"/>
      <c r="W33" s="498" t="s">
        <v>221</v>
      </c>
      <c r="X33" s="499"/>
      <c r="Y33" s="528" t="s">
        <v>306</v>
      </c>
      <c r="Z33" s="214"/>
      <c r="AA33" s="214"/>
      <c r="AB33" s="486"/>
      <c r="AC33" s="209" t="s">
        <v>50</v>
      </c>
      <c r="AD33" s="210"/>
      <c r="AE33" s="518" t="s">
        <v>306</v>
      </c>
      <c r="AF33" s="214"/>
      <c r="AG33" s="214"/>
      <c r="AH33" s="214"/>
      <c r="AK33" s="50"/>
      <c r="AL33" s="50"/>
      <c r="AM33" s="50"/>
      <c r="AN33" s="50"/>
      <c r="AO33" s="50"/>
    </row>
    <row r="34" spans="2:45" ht="21" customHeight="1" x14ac:dyDescent="0.2">
      <c r="B34" s="442"/>
      <c r="C34" s="444"/>
      <c r="D34" s="188" t="s">
        <v>32</v>
      </c>
      <c r="E34" s="189"/>
      <c r="F34" s="189"/>
      <c r="G34" s="190"/>
      <c r="H34" s="519">
        <v>0</v>
      </c>
      <c r="I34" s="520"/>
      <c r="J34" s="520"/>
      <c r="K34" s="520"/>
      <c r="L34" s="521"/>
      <c r="M34" s="519">
        <v>0</v>
      </c>
      <c r="N34" s="520"/>
      <c r="O34" s="520"/>
      <c r="P34" s="520"/>
      <c r="Q34" s="521"/>
      <c r="R34" s="519">
        <v>0</v>
      </c>
      <c r="S34" s="520"/>
      <c r="T34" s="520"/>
      <c r="U34" s="520"/>
      <c r="V34" s="521"/>
      <c r="W34" s="487"/>
      <c r="X34" s="500"/>
      <c r="Y34" s="487"/>
      <c r="Z34" s="216"/>
      <c r="AA34" s="216"/>
      <c r="AB34" s="488"/>
      <c r="AC34" s="211"/>
      <c r="AD34" s="212"/>
      <c r="AE34" s="215"/>
      <c r="AF34" s="216"/>
      <c r="AG34" s="216"/>
      <c r="AH34" s="216"/>
      <c r="AK34" s="50"/>
      <c r="AL34" s="50"/>
      <c r="AM34" s="50"/>
      <c r="AN34" s="50"/>
      <c r="AO34" s="50"/>
    </row>
    <row r="35" spans="2:45" ht="21" customHeight="1" x14ac:dyDescent="0.2">
      <c r="B35" s="442"/>
      <c r="C35" s="445"/>
      <c r="D35" s="191"/>
      <c r="E35" s="192"/>
      <c r="F35" s="192"/>
      <c r="G35" s="193"/>
      <c r="H35" s="522"/>
      <c r="I35" s="523"/>
      <c r="J35" s="523"/>
      <c r="K35" s="523"/>
      <c r="L35" s="524"/>
      <c r="M35" s="522"/>
      <c r="N35" s="523"/>
      <c r="O35" s="523"/>
      <c r="P35" s="523"/>
      <c r="Q35" s="524"/>
      <c r="R35" s="522"/>
      <c r="S35" s="523"/>
      <c r="T35" s="523"/>
      <c r="U35" s="523"/>
      <c r="V35" s="524"/>
      <c r="W35" s="200" t="s">
        <v>216</v>
      </c>
      <c r="X35" s="201"/>
      <c r="Y35" s="110"/>
      <c r="Z35" s="132" t="s">
        <v>126</v>
      </c>
      <c r="AA35" s="137" t="s">
        <v>304</v>
      </c>
      <c r="AB35" s="511" t="s">
        <v>127</v>
      </c>
      <c r="AC35" s="511"/>
      <c r="AD35" s="137" t="s">
        <v>304</v>
      </c>
      <c r="AE35" s="140" t="s">
        <v>182</v>
      </c>
      <c r="AF35" s="93" t="s">
        <v>304</v>
      </c>
      <c r="AG35" s="140" t="s">
        <v>183</v>
      </c>
      <c r="AH35" s="112"/>
      <c r="AK35" s="50"/>
      <c r="AL35" s="50"/>
      <c r="AM35" s="50"/>
      <c r="AN35" s="50"/>
      <c r="AO35" s="50"/>
      <c r="AS35" s="103"/>
    </row>
    <row r="36" spans="2:45" ht="21" customHeight="1" x14ac:dyDescent="0.2">
      <c r="B36" s="442"/>
      <c r="C36" s="204" t="s">
        <v>33</v>
      </c>
      <c r="D36" s="204"/>
      <c r="E36" s="204"/>
      <c r="F36" s="204"/>
      <c r="G36" s="205"/>
      <c r="H36" s="495" t="s">
        <v>172</v>
      </c>
      <c r="I36" s="494"/>
      <c r="J36" s="489"/>
      <c r="K36" s="490"/>
      <c r="L36" s="490"/>
      <c r="M36" s="490"/>
      <c r="N36" s="490"/>
      <c r="O36" s="493" t="s">
        <v>173</v>
      </c>
      <c r="P36" s="494"/>
      <c r="Q36" s="491"/>
      <c r="R36" s="492"/>
      <c r="S36" s="492"/>
      <c r="T36" s="492"/>
      <c r="U36" s="496" t="s">
        <v>171</v>
      </c>
      <c r="V36" s="497"/>
      <c r="W36" s="202"/>
      <c r="X36" s="203"/>
      <c r="Y36" s="206" t="s">
        <v>31</v>
      </c>
      <c r="Z36" s="207"/>
      <c r="AA36" s="501" t="s">
        <v>305</v>
      </c>
      <c r="AB36" s="501"/>
      <c r="AC36" s="501"/>
      <c r="AD36" s="501"/>
      <c r="AE36" s="501"/>
      <c r="AF36" s="501"/>
      <c r="AG36" s="501"/>
      <c r="AH36" s="501"/>
      <c r="AK36" s="50"/>
      <c r="AL36" s="50"/>
      <c r="AM36" s="50"/>
      <c r="AN36" s="50"/>
      <c r="AO36" s="64"/>
      <c r="AS36" s="103"/>
    </row>
    <row r="37" spans="2:45" ht="21" customHeight="1" x14ac:dyDescent="0.2">
      <c r="B37" s="433" t="s">
        <v>70</v>
      </c>
      <c r="C37" s="436" t="s">
        <v>34</v>
      </c>
      <c r="D37" s="438" t="s">
        <v>57</v>
      </c>
      <c r="E37" s="134" t="s">
        <v>298</v>
      </c>
      <c r="F37" s="36" t="s">
        <v>184</v>
      </c>
      <c r="G37" s="27"/>
      <c r="H37" s="27"/>
      <c r="I37" s="27"/>
      <c r="J37" s="27"/>
      <c r="L37" s="126" t="s">
        <v>301</v>
      </c>
      <c r="M37" s="37" t="s">
        <v>186</v>
      </c>
      <c r="N37" s="135"/>
      <c r="O37" s="135"/>
      <c r="P37" s="135"/>
      <c r="Q37" s="135"/>
      <c r="T37" s="94"/>
      <c r="U37" s="505" t="s">
        <v>249</v>
      </c>
      <c r="V37" s="113" t="s">
        <v>222</v>
      </c>
      <c r="W37" s="153"/>
      <c r="X37" s="154"/>
      <c r="Y37" s="154"/>
      <c r="Z37" s="154"/>
      <c r="AA37" s="154"/>
      <c r="AB37" s="154"/>
      <c r="AC37" s="155"/>
      <c r="AD37" s="120"/>
      <c r="AE37" s="508"/>
      <c r="AF37" s="509"/>
      <c r="AG37" s="509"/>
      <c r="AH37" s="510"/>
      <c r="AK37" s="50"/>
      <c r="AL37" s="50"/>
      <c r="AM37" s="50"/>
      <c r="AN37" s="50"/>
      <c r="AO37" s="50"/>
      <c r="AS37" s="103"/>
    </row>
    <row r="38" spans="2:45" ht="21" customHeight="1" x14ac:dyDescent="0.2">
      <c r="B38" s="434"/>
      <c r="C38" s="436"/>
      <c r="D38" s="439"/>
      <c r="E38" s="127" t="s">
        <v>299</v>
      </c>
      <c r="F38" s="37" t="s">
        <v>185</v>
      </c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T38" s="94"/>
      <c r="U38" s="506"/>
      <c r="V38" s="114" t="s">
        <v>223</v>
      </c>
      <c r="W38" s="156"/>
      <c r="X38" s="157"/>
      <c r="Y38" s="157"/>
      <c r="Z38" s="157"/>
      <c r="AA38" s="157"/>
      <c r="AB38" s="157"/>
      <c r="AC38" s="158"/>
      <c r="AD38" s="121"/>
      <c r="AE38" s="183"/>
      <c r="AF38" s="183"/>
      <c r="AG38" s="183"/>
      <c r="AH38" s="184"/>
      <c r="AI38" s="21"/>
      <c r="AK38" s="50"/>
      <c r="AL38" s="50"/>
      <c r="AM38" s="50"/>
      <c r="AN38" s="50"/>
      <c r="AO38" s="64"/>
    </row>
    <row r="39" spans="2:45" ht="21" customHeight="1" x14ac:dyDescent="0.2">
      <c r="B39" s="434"/>
      <c r="C39" s="436"/>
      <c r="D39" s="440"/>
      <c r="E39" s="128" t="s">
        <v>300</v>
      </c>
      <c r="F39" s="38" t="s">
        <v>187</v>
      </c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31"/>
      <c r="S39" s="31"/>
      <c r="T39" s="22"/>
      <c r="U39" s="506"/>
      <c r="V39" s="114" t="s">
        <v>224</v>
      </c>
      <c r="W39" s="156"/>
      <c r="X39" s="157"/>
      <c r="Y39" s="157"/>
      <c r="Z39" s="157"/>
      <c r="AA39" s="157"/>
      <c r="AB39" s="157"/>
      <c r="AC39" s="158"/>
      <c r="AD39" s="121"/>
      <c r="AE39" s="183"/>
      <c r="AF39" s="183"/>
      <c r="AG39" s="183"/>
      <c r="AH39" s="184"/>
      <c r="AI39" s="21"/>
      <c r="AK39" s="50"/>
      <c r="AL39" s="50"/>
      <c r="AM39" s="50"/>
      <c r="AN39" s="50"/>
      <c r="AO39" s="50"/>
    </row>
    <row r="40" spans="2:45" ht="21" customHeight="1" x14ac:dyDescent="0.2">
      <c r="B40" s="434"/>
      <c r="C40" s="436"/>
      <c r="D40" s="465" t="s">
        <v>59</v>
      </c>
      <c r="E40" s="99" t="s">
        <v>298</v>
      </c>
      <c r="F40" s="91" t="s">
        <v>218</v>
      </c>
      <c r="G40" s="90"/>
      <c r="H40" s="90"/>
      <c r="I40" s="90"/>
      <c r="J40" s="90"/>
      <c r="K40" s="90"/>
      <c r="L40" s="468" t="s">
        <v>219</v>
      </c>
      <c r="M40" s="468"/>
      <c r="N40" s="561" t="s">
        <v>318</v>
      </c>
      <c r="O40" s="561"/>
      <c r="P40" s="561"/>
      <c r="Q40" s="561"/>
      <c r="R40" s="561"/>
      <c r="S40" s="561"/>
      <c r="T40" s="562"/>
      <c r="U40" s="506"/>
      <c r="V40" s="114" t="s">
        <v>225</v>
      </c>
      <c r="W40" s="156"/>
      <c r="X40" s="157"/>
      <c r="Y40" s="157"/>
      <c r="Z40" s="157"/>
      <c r="AA40" s="157"/>
      <c r="AB40" s="157"/>
      <c r="AC40" s="158"/>
      <c r="AD40" s="121"/>
      <c r="AE40" s="183"/>
      <c r="AF40" s="183"/>
      <c r="AG40" s="183"/>
      <c r="AH40" s="184"/>
      <c r="AI40" s="21"/>
      <c r="AK40" s="50"/>
      <c r="AL40" s="50"/>
      <c r="AM40" s="50"/>
      <c r="AN40" s="50"/>
      <c r="AO40" s="50"/>
    </row>
    <row r="41" spans="2:45" ht="21" customHeight="1" x14ac:dyDescent="0.2">
      <c r="B41" s="434"/>
      <c r="C41" s="436"/>
      <c r="D41" s="466"/>
      <c r="E41" s="100" t="s">
        <v>299</v>
      </c>
      <c r="F41" s="41" t="s">
        <v>217</v>
      </c>
      <c r="G41" s="135"/>
      <c r="H41" s="135"/>
      <c r="I41" s="135"/>
      <c r="J41" s="135"/>
      <c r="K41" s="135"/>
      <c r="L41" s="469" t="s">
        <v>220</v>
      </c>
      <c r="M41" s="470"/>
      <c r="N41" s="471"/>
      <c r="O41" s="480"/>
      <c r="P41" s="480"/>
      <c r="Q41" s="480"/>
      <c r="R41" s="480"/>
      <c r="S41" s="480"/>
      <c r="T41" s="560"/>
      <c r="U41" s="506"/>
      <c r="V41" s="114" t="s">
        <v>226</v>
      </c>
      <c r="W41" s="156"/>
      <c r="X41" s="157"/>
      <c r="Y41" s="157"/>
      <c r="Z41" s="157"/>
      <c r="AA41" s="157"/>
      <c r="AB41" s="157"/>
      <c r="AC41" s="158"/>
      <c r="AD41" s="121"/>
      <c r="AE41" s="183"/>
      <c r="AF41" s="183"/>
      <c r="AG41" s="183"/>
      <c r="AH41" s="184"/>
      <c r="AK41" s="50"/>
      <c r="AL41" s="50"/>
      <c r="AM41" s="50"/>
      <c r="AN41" s="50"/>
      <c r="AO41" s="50"/>
      <c r="AS41" s="103"/>
    </row>
    <row r="42" spans="2:45" ht="21" customHeight="1" x14ac:dyDescent="0.2">
      <c r="B42" s="434"/>
      <c r="C42" s="437"/>
      <c r="D42" s="467"/>
      <c r="E42" s="128" t="s">
        <v>300</v>
      </c>
      <c r="F42" s="38" t="s">
        <v>137</v>
      </c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31"/>
      <c r="S42" s="31"/>
      <c r="T42" s="22"/>
      <c r="U42" s="506"/>
      <c r="V42" s="114" t="s">
        <v>227</v>
      </c>
      <c r="W42" s="156"/>
      <c r="X42" s="157"/>
      <c r="Y42" s="157"/>
      <c r="Z42" s="157"/>
      <c r="AA42" s="157"/>
      <c r="AB42" s="157"/>
      <c r="AC42" s="158"/>
      <c r="AD42" s="121"/>
      <c r="AE42" s="183"/>
      <c r="AF42" s="183"/>
      <c r="AG42" s="183"/>
      <c r="AH42" s="184"/>
      <c r="AK42" s="50"/>
      <c r="AL42" s="50"/>
      <c r="AM42" s="50"/>
      <c r="AN42" s="50"/>
      <c r="AO42" s="50"/>
      <c r="AS42" s="103"/>
    </row>
    <row r="43" spans="2:45" ht="21" customHeight="1" x14ac:dyDescent="0.2">
      <c r="B43" s="434"/>
      <c r="C43" s="463" t="s">
        <v>60</v>
      </c>
      <c r="D43" s="101" t="s">
        <v>298</v>
      </c>
      <c r="E43" s="39" t="s">
        <v>139</v>
      </c>
      <c r="F43" s="135"/>
      <c r="G43" s="135"/>
      <c r="H43" s="135"/>
      <c r="I43" s="135"/>
      <c r="J43" s="135"/>
      <c r="K43" s="464" t="s">
        <v>61</v>
      </c>
      <c r="L43" s="18"/>
      <c r="Q43" s="19"/>
      <c r="T43" s="106"/>
      <c r="U43" s="506"/>
      <c r="V43" s="114" t="s">
        <v>243</v>
      </c>
      <c r="W43" s="145"/>
      <c r="X43" s="146"/>
      <c r="Y43" s="146"/>
      <c r="Z43" s="146"/>
      <c r="AA43" s="146"/>
      <c r="AB43" s="146"/>
      <c r="AC43" s="147"/>
      <c r="AD43" s="121"/>
      <c r="AE43" s="183"/>
      <c r="AF43" s="183"/>
      <c r="AG43" s="183"/>
      <c r="AH43" s="184"/>
      <c r="AK43" s="50"/>
      <c r="AL43" s="50"/>
      <c r="AM43" s="50"/>
      <c r="AN43" s="50"/>
      <c r="AO43" s="50"/>
      <c r="AS43" s="103"/>
    </row>
    <row r="44" spans="2:45" ht="21" customHeight="1" x14ac:dyDescent="0.2">
      <c r="B44" s="434"/>
      <c r="C44" s="464"/>
      <c r="D44" s="101" t="s">
        <v>299</v>
      </c>
      <c r="E44" s="39" t="s">
        <v>140</v>
      </c>
      <c r="F44" s="135"/>
      <c r="G44" s="135"/>
      <c r="H44" s="135"/>
      <c r="I44" s="135"/>
      <c r="J44" s="135"/>
      <c r="K44" s="464"/>
      <c r="L44" s="126" t="s">
        <v>298</v>
      </c>
      <c r="M44" s="41" t="s">
        <v>148</v>
      </c>
      <c r="N44" s="135"/>
      <c r="O44" s="135"/>
      <c r="P44" s="142"/>
      <c r="Q44" s="142"/>
      <c r="T44" s="106"/>
      <c r="U44" s="506"/>
      <c r="V44" s="114" t="s">
        <v>244</v>
      </c>
      <c r="W44" s="145"/>
      <c r="X44" s="146"/>
      <c r="Y44" s="146"/>
      <c r="Z44" s="146"/>
      <c r="AA44" s="146"/>
      <c r="AB44" s="146"/>
      <c r="AC44" s="147"/>
      <c r="AD44" s="121"/>
      <c r="AE44" s="183"/>
      <c r="AF44" s="183"/>
      <c r="AG44" s="183"/>
      <c r="AH44" s="184"/>
      <c r="AK44" s="50"/>
      <c r="AL44" s="50"/>
      <c r="AM44" s="50"/>
      <c r="AN44" s="50"/>
      <c r="AO44" s="50"/>
      <c r="AS44" s="103"/>
    </row>
    <row r="45" spans="2:45" ht="21" customHeight="1" x14ac:dyDescent="0.2">
      <c r="B45" s="434"/>
      <c r="C45" s="464"/>
      <c r="D45" s="101" t="s">
        <v>300</v>
      </c>
      <c r="E45" s="39" t="s">
        <v>189</v>
      </c>
      <c r="F45" s="135"/>
      <c r="G45" s="135"/>
      <c r="H45" s="135"/>
      <c r="I45" s="135"/>
      <c r="J45" s="135"/>
      <c r="K45" s="464"/>
      <c r="L45" s="126" t="s">
        <v>299</v>
      </c>
      <c r="M45" s="41" t="s">
        <v>117</v>
      </c>
      <c r="N45" s="135"/>
      <c r="O45" s="135"/>
      <c r="P45" s="142"/>
      <c r="Q45" s="142"/>
      <c r="T45" s="106"/>
      <c r="U45" s="506"/>
      <c r="V45" s="114" t="s">
        <v>245</v>
      </c>
      <c r="W45" s="145"/>
      <c r="X45" s="146"/>
      <c r="Y45" s="146"/>
      <c r="Z45" s="146"/>
      <c r="AA45" s="146"/>
      <c r="AB45" s="146"/>
      <c r="AC45" s="147"/>
      <c r="AD45" s="121"/>
      <c r="AE45" s="183"/>
      <c r="AF45" s="183"/>
      <c r="AG45" s="183"/>
      <c r="AH45" s="184"/>
      <c r="AK45" s="50"/>
      <c r="AL45" s="50"/>
      <c r="AM45" s="50"/>
      <c r="AN45" s="50"/>
      <c r="AO45" s="50"/>
      <c r="AS45" s="103"/>
    </row>
    <row r="46" spans="2:45" ht="21" customHeight="1" x14ac:dyDescent="0.2">
      <c r="B46" s="434"/>
      <c r="C46" s="464"/>
      <c r="D46" s="101" t="s">
        <v>301</v>
      </c>
      <c r="E46" s="39" t="s">
        <v>142</v>
      </c>
      <c r="F46" s="135"/>
      <c r="G46" s="135"/>
      <c r="H46" s="135"/>
      <c r="I46" s="135"/>
      <c r="J46" s="135"/>
      <c r="K46" s="464"/>
      <c r="L46" s="108" t="s">
        <v>235</v>
      </c>
      <c r="M46" s="109"/>
      <c r="N46" s="126" t="s">
        <v>155</v>
      </c>
      <c r="O46" s="470"/>
      <c r="P46" s="480"/>
      <c r="Q46" s="142"/>
      <c r="T46" s="106"/>
      <c r="U46" s="506"/>
      <c r="V46" s="114" t="s">
        <v>246</v>
      </c>
      <c r="W46" s="145"/>
      <c r="X46" s="146"/>
      <c r="Y46" s="146"/>
      <c r="Z46" s="146"/>
      <c r="AA46" s="146"/>
      <c r="AB46" s="146"/>
      <c r="AC46" s="147"/>
      <c r="AD46" s="121"/>
      <c r="AE46" s="183"/>
      <c r="AF46" s="183"/>
      <c r="AG46" s="183"/>
      <c r="AH46" s="184"/>
      <c r="AK46" s="50"/>
      <c r="AL46" s="50"/>
      <c r="AM46" s="50"/>
      <c r="AN46" s="50"/>
      <c r="AO46" s="50"/>
      <c r="AS46" s="103"/>
    </row>
    <row r="47" spans="2:45" ht="21" customHeight="1" x14ac:dyDescent="0.2">
      <c r="B47" s="434"/>
      <c r="C47" s="464"/>
      <c r="D47" s="101" t="s">
        <v>302</v>
      </c>
      <c r="E47" s="39" t="s">
        <v>143</v>
      </c>
      <c r="F47" s="135"/>
      <c r="G47" s="135"/>
      <c r="H47" s="135"/>
      <c r="I47" s="135"/>
      <c r="J47" s="135"/>
      <c r="K47" s="464"/>
      <c r="L47" s="455"/>
      <c r="M47" s="456"/>
      <c r="N47" s="456"/>
      <c r="O47" s="456"/>
      <c r="P47" s="456"/>
      <c r="Q47" s="456"/>
      <c r="R47" s="456"/>
      <c r="S47" s="456"/>
      <c r="T47" s="457"/>
      <c r="U47" s="506"/>
      <c r="V47" s="114" t="s">
        <v>247</v>
      </c>
      <c r="W47" s="145"/>
      <c r="X47" s="146"/>
      <c r="Y47" s="146"/>
      <c r="Z47" s="146"/>
      <c r="AA47" s="146"/>
      <c r="AB47" s="146"/>
      <c r="AC47" s="147"/>
      <c r="AD47" s="121"/>
      <c r="AE47" s="183"/>
      <c r="AF47" s="183"/>
      <c r="AG47" s="183"/>
      <c r="AH47" s="184"/>
      <c r="AK47" s="50"/>
      <c r="AL47" s="50"/>
      <c r="AM47" s="50"/>
      <c r="AN47" s="50"/>
      <c r="AO47" s="50"/>
    </row>
    <row r="48" spans="2:45" ht="21" customHeight="1" x14ac:dyDescent="0.2">
      <c r="B48" s="434"/>
      <c r="C48" s="464"/>
      <c r="D48" s="102" t="s">
        <v>303</v>
      </c>
      <c r="E48" s="40" t="s">
        <v>117</v>
      </c>
      <c r="F48" s="89"/>
      <c r="G48" s="454"/>
      <c r="H48" s="454"/>
      <c r="I48" s="454"/>
      <c r="J48" s="454"/>
      <c r="K48" s="464"/>
      <c r="L48" s="458"/>
      <c r="M48" s="459"/>
      <c r="N48" s="459"/>
      <c r="O48" s="459"/>
      <c r="P48" s="459"/>
      <c r="Q48" s="459"/>
      <c r="R48" s="459"/>
      <c r="S48" s="459"/>
      <c r="T48" s="460"/>
      <c r="U48" s="507"/>
      <c r="V48" s="115" t="s">
        <v>248</v>
      </c>
      <c r="W48" s="148"/>
      <c r="X48" s="149"/>
      <c r="Y48" s="149"/>
      <c r="Z48" s="149"/>
      <c r="AA48" s="149"/>
      <c r="AB48" s="149"/>
      <c r="AC48" s="150"/>
      <c r="AD48" s="122"/>
      <c r="AE48" s="478"/>
      <c r="AF48" s="478"/>
      <c r="AG48" s="478"/>
      <c r="AH48" s="479"/>
      <c r="AK48" s="50"/>
      <c r="AL48" s="50"/>
      <c r="AM48" s="50"/>
      <c r="AN48" s="50"/>
      <c r="AO48" s="50"/>
    </row>
    <row r="49" spans="2:41" ht="21" customHeight="1" x14ac:dyDescent="0.2">
      <c r="B49" s="434"/>
      <c r="C49" s="481" t="s">
        <v>62</v>
      </c>
      <c r="D49" s="472" t="s">
        <v>63</v>
      </c>
      <c r="E49" s="473"/>
      <c r="F49" s="473"/>
      <c r="G49" s="473"/>
      <c r="H49" s="473"/>
      <c r="I49" s="473"/>
      <c r="J49" s="504"/>
      <c r="K49" s="481" t="s">
        <v>69</v>
      </c>
      <c r="L49" s="472" t="s">
        <v>66</v>
      </c>
      <c r="M49" s="473"/>
      <c r="N49" s="473"/>
      <c r="O49" s="473"/>
      <c r="P49" s="473"/>
      <c r="Q49" s="473"/>
      <c r="R49" s="473"/>
      <c r="S49" s="473"/>
      <c r="T49" s="504"/>
      <c r="U49" s="482" t="s">
        <v>117</v>
      </c>
      <c r="V49" s="472" t="s">
        <v>336</v>
      </c>
      <c r="W49" s="558"/>
      <c r="X49" s="558"/>
      <c r="Y49" s="558"/>
      <c r="Z49" s="558"/>
      <c r="AA49" s="558"/>
      <c r="AB49" s="558"/>
      <c r="AC49" s="558"/>
      <c r="AD49" s="558"/>
      <c r="AE49" s="558"/>
      <c r="AF49" s="558"/>
      <c r="AG49" s="558"/>
      <c r="AH49" s="559"/>
      <c r="AK49" s="50"/>
      <c r="AL49" s="50"/>
      <c r="AM49" s="50"/>
      <c r="AN49" s="50"/>
      <c r="AO49" s="50"/>
    </row>
    <row r="50" spans="2:41" ht="21" customHeight="1" x14ac:dyDescent="0.2">
      <c r="B50" s="434"/>
      <c r="C50" s="481"/>
      <c r="D50" s="474" t="s">
        <v>64</v>
      </c>
      <c r="E50" s="475"/>
      <c r="F50" s="475"/>
      <c r="G50" s="475"/>
      <c r="H50" s="475"/>
      <c r="I50" s="475"/>
      <c r="J50" s="503"/>
      <c r="K50" s="481"/>
      <c r="L50" s="474" t="s">
        <v>67</v>
      </c>
      <c r="M50" s="475"/>
      <c r="N50" s="475"/>
      <c r="O50" s="475"/>
      <c r="P50" s="475"/>
      <c r="Q50" s="475"/>
      <c r="R50" s="475"/>
      <c r="S50" s="475"/>
      <c r="T50" s="503"/>
      <c r="U50" s="483"/>
      <c r="V50" s="548"/>
      <c r="W50" s="549"/>
      <c r="X50" s="549"/>
      <c r="Y50" s="549"/>
      <c r="Z50" s="549"/>
      <c r="AA50" s="549"/>
      <c r="AB50" s="549"/>
      <c r="AC50" s="549"/>
      <c r="AD50" s="549"/>
      <c r="AE50" s="549"/>
      <c r="AF50" s="549"/>
      <c r="AG50" s="549"/>
      <c r="AH50" s="550"/>
      <c r="AK50" s="50"/>
      <c r="AL50" s="50"/>
      <c r="AM50" s="50"/>
      <c r="AN50" s="50"/>
      <c r="AO50" s="50"/>
    </row>
    <row r="51" spans="2:41" ht="21" customHeight="1" x14ac:dyDescent="0.2">
      <c r="B51" s="435"/>
      <c r="C51" s="481"/>
      <c r="D51" s="476" t="s">
        <v>65</v>
      </c>
      <c r="E51" s="477"/>
      <c r="F51" s="477"/>
      <c r="G51" s="477"/>
      <c r="H51" s="477"/>
      <c r="I51" s="477"/>
      <c r="J51" s="502"/>
      <c r="K51" s="481"/>
      <c r="L51" s="476" t="s">
        <v>68</v>
      </c>
      <c r="M51" s="477"/>
      <c r="N51" s="477"/>
      <c r="O51" s="477"/>
      <c r="P51" s="477"/>
      <c r="Q51" s="477"/>
      <c r="R51" s="477"/>
      <c r="S51" s="477"/>
      <c r="T51" s="502"/>
      <c r="U51" s="483"/>
      <c r="V51" s="551"/>
      <c r="W51" s="552"/>
      <c r="X51" s="552"/>
      <c r="Y51" s="552"/>
      <c r="Z51" s="552"/>
      <c r="AA51" s="552"/>
      <c r="AB51" s="552"/>
      <c r="AC51" s="552"/>
      <c r="AD51" s="552"/>
      <c r="AE51" s="552"/>
      <c r="AF51" s="552"/>
      <c r="AG51" s="552"/>
      <c r="AH51" s="553"/>
      <c r="AK51" s="50"/>
      <c r="AL51" s="50"/>
      <c r="AM51" s="50"/>
      <c r="AN51" s="50"/>
      <c r="AO51" s="50"/>
    </row>
    <row r="52" spans="2:41" ht="14.25" customHeight="1" x14ac:dyDescent="0.2">
      <c r="B52" s="16"/>
      <c r="C52" s="17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7"/>
      <c r="P52" s="19"/>
      <c r="Q52" s="19"/>
      <c r="R52" s="19"/>
      <c r="S52" s="19"/>
      <c r="T52" s="19"/>
      <c r="U52" s="19"/>
      <c r="V52" s="19"/>
      <c r="W52" s="17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K52" s="50"/>
      <c r="AL52" s="50"/>
      <c r="AM52" s="50"/>
      <c r="AN52" s="50"/>
      <c r="AO52" s="50"/>
    </row>
    <row r="53" spans="2:41" ht="15" customHeight="1" x14ac:dyDescent="0.2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U53" s="484" t="s">
        <v>212</v>
      </c>
      <c r="V53" s="484"/>
      <c r="W53" s="484"/>
      <c r="X53" s="484"/>
      <c r="Y53" s="484"/>
      <c r="Z53" s="484"/>
      <c r="AA53" s="484"/>
      <c r="AB53" s="484"/>
      <c r="AC53" s="484"/>
      <c r="AD53" s="484"/>
      <c r="AE53" s="484"/>
      <c r="AF53" s="484"/>
      <c r="AG53" s="484"/>
      <c r="AH53" s="484"/>
      <c r="AK53" s="50"/>
      <c r="AL53" s="50"/>
      <c r="AM53" s="50"/>
      <c r="AN53" s="50"/>
      <c r="AO53" s="50"/>
    </row>
    <row r="54" spans="2:41" ht="15" customHeight="1" x14ac:dyDescent="0.2"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U54" s="462" t="s">
        <v>211</v>
      </c>
      <c r="V54" s="462"/>
      <c r="W54" s="462"/>
      <c r="X54" s="462"/>
      <c r="Y54" s="462"/>
      <c r="Z54" s="462"/>
      <c r="AA54" s="462"/>
      <c r="AB54" s="462"/>
      <c r="AC54" s="462"/>
      <c r="AD54" s="462"/>
      <c r="AE54" s="462"/>
      <c r="AF54" s="462"/>
      <c r="AG54" s="462"/>
      <c r="AH54" s="462"/>
      <c r="AK54" s="50"/>
      <c r="AL54" s="50"/>
      <c r="AM54" s="50"/>
      <c r="AN54" s="50"/>
      <c r="AO54" s="50"/>
    </row>
    <row r="55" spans="2:41" ht="15" customHeight="1" x14ac:dyDescent="0.2"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U55" s="462" t="s">
        <v>35</v>
      </c>
      <c r="V55" s="462"/>
      <c r="W55" s="462"/>
      <c r="X55" s="462"/>
      <c r="Y55" s="462"/>
      <c r="Z55" s="462"/>
      <c r="AA55" s="462"/>
      <c r="AB55" s="462"/>
      <c r="AC55" s="462"/>
      <c r="AD55" s="462"/>
      <c r="AE55" s="462"/>
      <c r="AF55" s="462"/>
      <c r="AG55" s="462"/>
      <c r="AH55" s="462"/>
      <c r="AK55" s="50"/>
      <c r="AL55" s="50"/>
      <c r="AM55" s="50"/>
      <c r="AN55" s="50"/>
      <c r="AO55" s="50"/>
    </row>
    <row r="56" spans="2:41" ht="15" customHeight="1" x14ac:dyDescent="0.2">
      <c r="C56" s="144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U56" s="461" t="s">
        <v>210</v>
      </c>
      <c r="V56" s="462"/>
      <c r="W56" s="462"/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62"/>
    </row>
    <row r="57" spans="2:41" ht="15" customHeight="1" x14ac:dyDescent="0.2"/>
    <row r="58" spans="2:41" ht="15" customHeight="1" x14ac:dyDescent="0.2"/>
    <row r="59" spans="2:41" ht="15" customHeight="1" x14ac:dyDescent="0.2">
      <c r="X59" s="144"/>
    </row>
    <row r="60" spans="2:41" ht="15" customHeight="1" x14ac:dyDescent="0.2"/>
    <row r="61" spans="2:41" ht="15" customHeight="1" x14ac:dyDescent="0.2"/>
    <row r="62" spans="2:41" ht="15" customHeight="1" x14ac:dyDescent="0.2">
      <c r="AK62" s="50"/>
      <c r="AL62" s="50"/>
      <c r="AM62" s="50"/>
      <c r="AN62" s="50"/>
      <c r="AO62" s="50"/>
    </row>
    <row r="63" spans="2:41" ht="15" customHeight="1" x14ac:dyDescent="0.2">
      <c r="AK63" s="50"/>
      <c r="AL63" s="50"/>
      <c r="AM63" s="50"/>
      <c r="AN63" s="50"/>
      <c r="AO63" s="50"/>
    </row>
    <row r="64" spans="2:41" ht="15" customHeight="1" x14ac:dyDescent="0.2">
      <c r="AK64" s="50"/>
      <c r="AL64" s="50"/>
      <c r="AM64" s="50"/>
      <c r="AN64" s="50"/>
      <c r="AO64" s="50"/>
    </row>
    <row r="65" spans="11:41" ht="15" customHeight="1" x14ac:dyDescent="0.2">
      <c r="K65" s="144"/>
      <c r="AK65" s="50"/>
      <c r="AL65" s="50"/>
      <c r="AM65" s="50"/>
      <c r="AN65" s="50"/>
      <c r="AO65" s="50"/>
    </row>
    <row r="66" spans="11:41" ht="15" customHeight="1" x14ac:dyDescent="0.2">
      <c r="AK66" s="50"/>
      <c r="AL66" s="50"/>
      <c r="AM66" s="50"/>
      <c r="AN66" s="50"/>
      <c r="AO66" s="50"/>
    </row>
    <row r="67" spans="11:41" ht="15" customHeight="1" x14ac:dyDescent="0.2">
      <c r="AK67" s="50"/>
      <c r="AL67" s="50"/>
      <c r="AM67" s="50"/>
      <c r="AN67" s="50"/>
      <c r="AO67" s="50"/>
    </row>
    <row r="68" spans="11:41" ht="15" customHeight="1" x14ac:dyDescent="0.2">
      <c r="AK68" s="50"/>
      <c r="AL68" s="50"/>
      <c r="AM68" s="50"/>
      <c r="AN68" s="50"/>
      <c r="AO68" s="50"/>
    </row>
    <row r="69" spans="11:41" ht="15" customHeight="1" x14ac:dyDescent="0.2">
      <c r="AK69" s="50"/>
      <c r="AL69" s="50"/>
      <c r="AM69" s="50"/>
      <c r="AN69" s="50"/>
      <c r="AO69" s="50"/>
    </row>
    <row r="70" spans="11:41" ht="15" customHeight="1" x14ac:dyDescent="0.2">
      <c r="AK70" s="50"/>
      <c r="AL70" s="50"/>
      <c r="AM70" s="50"/>
      <c r="AN70" s="50"/>
      <c r="AO70" s="50"/>
    </row>
    <row r="71" spans="11:41" ht="15" customHeight="1" x14ac:dyDescent="0.2">
      <c r="AK71" s="50"/>
      <c r="AL71" s="50"/>
      <c r="AM71" s="50"/>
      <c r="AN71" s="50"/>
      <c r="AO71" s="50"/>
    </row>
    <row r="72" spans="11:41" ht="15" customHeight="1" x14ac:dyDescent="0.2">
      <c r="AK72" s="50"/>
      <c r="AL72" s="50"/>
      <c r="AM72" s="50"/>
      <c r="AN72" s="50"/>
      <c r="AO72" s="50"/>
    </row>
    <row r="73" spans="11:41" ht="15" customHeight="1" x14ac:dyDescent="0.2">
      <c r="AK73" s="50"/>
      <c r="AL73" s="50"/>
      <c r="AM73" s="50"/>
      <c r="AN73" s="50"/>
      <c r="AO73" s="50"/>
    </row>
    <row r="74" spans="11:41" ht="15" customHeight="1" x14ac:dyDescent="0.2">
      <c r="AK74" s="50"/>
      <c r="AL74" s="50"/>
      <c r="AM74" s="50"/>
      <c r="AN74" s="50"/>
      <c r="AO74" s="50"/>
    </row>
    <row r="75" spans="11:41" ht="15" customHeight="1" x14ac:dyDescent="0.2">
      <c r="AK75" s="50"/>
      <c r="AL75" s="50"/>
      <c r="AM75" s="50"/>
      <c r="AN75" s="50"/>
      <c r="AO75" s="50"/>
    </row>
    <row r="76" spans="11:41" ht="15" customHeight="1" x14ac:dyDescent="0.2">
      <c r="AK76" s="50"/>
      <c r="AL76" s="50"/>
      <c r="AM76" s="50"/>
      <c r="AN76" s="50"/>
      <c r="AO76" s="50"/>
    </row>
    <row r="77" spans="11:41" ht="15" customHeight="1" x14ac:dyDescent="0.2">
      <c r="AK77" s="50"/>
      <c r="AL77" s="50"/>
      <c r="AM77" s="50"/>
      <c r="AN77" s="50"/>
      <c r="AO77" s="50"/>
    </row>
    <row r="78" spans="11:41" ht="15" customHeight="1" x14ac:dyDescent="0.2">
      <c r="AK78" s="50"/>
      <c r="AL78" s="50"/>
      <c r="AM78" s="50"/>
      <c r="AN78" s="50"/>
      <c r="AO78" s="50"/>
    </row>
    <row r="79" spans="11:41" ht="15" customHeight="1" x14ac:dyDescent="0.2">
      <c r="AK79" s="50"/>
      <c r="AL79" s="50"/>
      <c r="AM79" s="50"/>
      <c r="AN79" s="50"/>
      <c r="AO79" s="50"/>
    </row>
    <row r="80" spans="11:41" ht="15" customHeight="1" x14ac:dyDescent="0.2">
      <c r="AK80" s="50"/>
      <c r="AL80" s="50"/>
      <c r="AM80" s="50"/>
      <c r="AN80" s="50"/>
      <c r="AO80" s="50"/>
    </row>
    <row r="81" spans="37:41" ht="15" customHeight="1" x14ac:dyDescent="0.2">
      <c r="AK81" s="50"/>
      <c r="AL81" s="50"/>
      <c r="AM81" s="50"/>
      <c r="AN81" s="50"/>
      <c r="AO81" s="50"/>
    </row>
    <row r="82" spans="37:41" ht="15" customHeight="1" x14ac:dyDescent="0.2">
      <c r="AK82" s="50"/>
      <c r="AL82" s="50"/>
      <c r="AM82" s="50"/>
      <c r="AN82" s="50"/>
      <c r="AO82" s="50"/>
    </row>
    <row r="83" spans="37:41" ht="15" customHeight="1" x14ac:dyDescent="0.2">
      <c r="AK83" s="50"/>
      <c r="AL83" s="50"/>
      <c r="AM83" s="50"/>
      <c r="AN83" s="50"/>
      <c r="AO83" s="50"/>
    </row>
    <row r="84" spans="37:41" ht="15" customHeight="1" x14ac:dyDescent="0.2">
      <c r="AK84" s="50"/>
      <c r="AL84" s="50"/>
      <c r="AM84" s="50"/>
      <c r="AN84" s="50"/>
      <c r="AO84" s="50"/>
    </row>
    <row r="85" spans="37:41" ht="15" customHeight="1" x14ac:dyDescent="0.2">
      <c r="AK85" s="50"/>
      <c r="AL85" s="50"/>
      <c r="AM85" s="50"/>
      <c r="AN85" s="50"/>
      <c r="AO85" s="50"/>
    </row>
    <row r="86" spans="37:41" ht="15" customHeight="1" x14ac:dyDescent="0.2">
      <c r="AK86" s="50"/>
      <c r="AL86" s="50"/>
      <c r="AM86" s="50"/>
      <c r="AN86" s="50"/>
      <c r="AO86" s="50"/>
    </row>
    <row r="87" spans="37:41" ht="15" customHeight="1" x14ac:dyDescent="0.2">
      <c r="AK87" s="50"/>
      <c r="AL87" s="50"/>
      <c r="AM87" s="50"/>
      <c r="AN87" s="50"/>
      <c r="AO87" s="50"/>
    </row>
    <row r="88" spans="37:41" ht="15" customHeight="1" x14ac:dyDescent="0.2">
      <c r="AK88" s="50"/>
      <c r="AL88" s="50"/>
      <c r="AM88" s="50"/>
      <c r="AN88" s="50"/>
      <c r="AO88" s="50"/>
    </row>
    <row r="89" spans="37:41" ht="15" customHeight="1" x14ac:dyDescent="0.2">
      <c r="AK89" s="50"/>
      <c r="AL89" s="50"/>
      <c r="AM89" s="50"/>
      <c r="AN89" s="50"/>
      <c r="AO89" s="50"/>
    </row>
    <row r="90" spans="37:41" ht="15" customHeight="1" x14ac:dyDescent="0.2">
      <c r="AK90" s="50"/>
      <c r="AL90" s="50"/>
      <c r="AM90" s="50"/>
      <c r="AN90" s="50"/>
      <c r="AO90" s="50"/>
    </row>
    <row r="91" spans="37:41" ht="15" customHeight="1" x14ac:dyDescent="0.2">
      <c r="AK91" s="50"/>
      <c r="AL91" s="50"/>
      <c r="AM91" s="50"/>
      <c r="AN91" s="50"/>
      <c r="AO91" s="50"/>
    </row>
    <row r="92" spans="37:41" ht="15" customHeight="1" x14ac:dyDescent="0.2">
      <c r="AK92" s="50"/>
      <c r="AL92" s="50"/>
      <c r="AM92" s="50"/>
      <c r="AN92" s="50"/>
      <c r="AO92" s="50"/>
    </row>
    <row r="93" spans="37:41" ht="15" customHeight="1" x14ac:dyDescent="0.2">
      <c r="AK93" s="50"/>
      <c r="AL93" s="50"/>
      <c r="AM93" s="50"/>
      <c r="AN93" s="50"/>
      <c r="AO93" s="50"/>
    </row>
    <row r="94" spans="37:41" ht="15" customHeight="1" x14ac:dyDescent="0.2">
      <c r="AK94" s="50"/>
      <c r="AL94" s="50"/>
      <c r="AM94" s="50"/>
      <c r="AN94" s="50"/>
      <c r="AO94" s="50"/>
    </row>
    <row r="95" spans="37:41" ht="15" customHeight="1" x14ac:dyDescent="0.2">
      <c r="AK95" s="50"/>
      <c r="AL95" s="50"/>
      <c r="AM95" s="50"/>
      <c r="AN95" s="50"/>
      <c r="AO95" s="50"/>
    </row>
    <row r="96" spans="37:41" ht="15" customHeight="1" x14ac:dyDescent="0.2">
      <c r="AK96" s="50"/>
      <c r="AL96" s="50"/>
      <c r="AM96" s="50"/>
      <c r="AN96" s="50"/>
      <c r="AO96" s="50"/>
    </row>
    <row r="97" spans="37:41" ht="15" customHeight="1" x14ac:dyDescent="0.2">
      <c r="AK97" s="50"/>
      <c r="AL97" s="50"/>
      <c r="AM97" s="50"/>
      <c r="AN97" s="50"/>
      <c r="AO97" s="50"/>
    </row>
    <row r="98" spans="37:41" ht="15" customHeight="1" x14ac:dyDescent="0.2">
      <c r="AK98" s="50"/>
      <c r="AL98" s="50"/>
      <c r="AM98" s="50"/>
      <c r="AN98" s="50"/>
      <c r="AO98" s="50"/>
    </row>
    <row r="99" spans="37:41" ht="15" customHeight="1" x14ac:dyDescent="0.2">
      <c r="AK99" s="50"/>
      <c r="AL99" s="50"/>
      <c r="AM99" s="50"/>
      <c r="AN99" s="50"/>
      <c r="AO99" s="50"/>
    </row>
    <row r="100" spans="37:41" ht="15" customHeight="1" x14ac:dyDescent="0.2">
      <c r="AK100" s="50"/>
      <c r="AL100" s="50"/>
      <c r="AM100" s="50"/>
      <c r="AN100" s="50"/>
      <c r="AO100" s="50"/>
    </row>
    <row r="101" spans="37:41" ht="15" customHeight="1" x14ac:dyDescent="0.2">
      <c r="AK101" s="50"/>
      <c r="AL101" s="50"/>
      <c r="AM101" s="50"/>
      <c r="AN101" s="50"/>
      <c r="AO101" s="50"/>
    </row>
    <row r="102" spans="37:41" ht="15" customHeight="1" x14ac:dyDescent="0.2">
      <c r="AK102" s="50"/>
      <c r="AL102" s="50"/>
      <c r="AM102" s="50"/>
      <c r="AN102" s="50"/>
      <c r="AO102" s="50"/>
    </row>
    <row r="103" spans="37:41" ht="15" customHeight="1" x14ac:dyDescent="0.2">
      <c r="AK103" s="50"/>
      <c r="AL103" s="50"/>
      <c r="AM103" s="50"/>
      <c r="AN103" s="50"/>
      <c r="AO103" s="50"/>
    </row>
    <row r="104" spans="37:41" ht="15" customHeight="1" x14ac:dyDescent="0.2">
      <c r="AK104" s="50"/>
      <c r="AL104" s="50"/>
      <c r="AM104" s="50"/>
      <c r="AN104" s="50"/>
      <c r="AO104" s="50"/>
    </row>
    <row r="105" spans="37:41" ht="15" customHeight="1" x14ac:dyDescent="0.2">
      <c r="AK105" s="50"/>
      <c r="AL105" s="50"/>
      <c r="AM105" s="50"/>
      <c r="AN105" s="50"/>
      <c r="AO105" s="50"/>
    </row>
    <row r="106" spans="37:41" ht="15" customHeight="1" x14ac:dyDescent="0.2">
      <c r="AK106" s="50"/>
      <c r="AL106" s="50"/>
      <c r="AM106" s="50"/>
      <c r="AN106" s="50"/>
      <c r="AO106" s="50"/>
    </row>
    <row r="107" spans="37:41" ht="15" customHeight="1" x14ac:dyDescent="0.2">
      <c r="AK107" s="50"/>
      <c r="AL107" s="50"/>
      <c r="AM107" s="50"/>
      <c r="AN107" s="50"/>
      <c r="AO107" s="50"/>
    </row>
    <row r="108" spans="37:41" ht="15" customHeight="1" x14ac:dyDescent="0.2">
      <c r="AK108" s="50"/>
      <c r="AL108" s="50"/>
      <c r="AM108" s="50"/>
      <c r="AN108" s="50"/>
      <c r="AO108" s="50"/>
    </row>
    <row r="109" spans="37:41" ht="15" customHeight="1" x14ac:dyDescent="0.2">
      <c r="AK109" s="50"/>
      <c r="AL109" s="50"/>
      <c r="AM109" s="50"/>
      <c r="AN109" s="50"/>
      <c r="AO109" s="50"/>
    </row>
    <row r="110" spans="37:41" ht="15" customHeight="1" x14ac:dyDescent="0.2">
      <c r="AK110" s="50"/>
      <c r="AL110" s="50"/>
      <c r="AM110" s="50"/>
      <c r="AN110" s="50"/>
      <c r="AO110" s="50"/>
    </row>
    <row r="111" spans="37:41" ht="15" customHeight="1" x14ac:dyDescent="0.2">
      <c r="AK111" s="50"/>
      <c r="AL111" s="50"/>
      <c r="AM111" s="50"/>
      <c r="AN111" s="50"/>
      <c r="AO111" s="50"/>
    </row>
    <row r="112" spans="37:41" ht="15" customHeight="1" x14ac:dyDescent="0.2">
      <c r="AK112" s="50"/>
      <c r="AL112" s="50"/>
      <c r="AM112" s="50"/>
      <c r="AN112" s="50"/>
      <c r="AO112" s="50"/>
    </row>
    <row r="113" spans="2:41" ht="15" customHeight="1" x14ac:dyDescent="0.2">
      <c r="AK113" s="50"/>
      <c r="AL113" s="50"/>
      <c r="AM113" s="50"/>
      <c r="AN113" s="50"/>
      <c r="AO113" s="50"/>
    </row>
    <row r="114" spans="2:41" ht="15" customHeight="1" x14ac:dyDescent="0.2">
      <c r="AK114" s="50"/>
      <c r="AL114" s="50"/>
      <c r="AM114" s="50"/>
      <c r="AN114" s="50"/>
      <c r="AO114" s="50"/>
    </row>
    <row r="115" spans="2:41" ht="15" customHeight="1" x14ac:dyDescent="0.2">
      <c r="AK115" s="50"/>
      <c r="AL115" s="50"/>
      <c r="AM115" s="50"/>
      <c r="AN115" s="50"/>
      <c r="AO115" s="50"/>
    </row>
    <row r="116" spans="2:41" ht="15" customHeight="1" x14ac:dyDescent="0.2">
      <c r="AK116" s="50"/>
      <c r="AL116" s="50"/>
      <c r="AM116" s="50"/>
      <c r="AN116" s="50"/>
      <c r="AO116" s="50"/>
    </row>
    <row r="117" spans="2:41" ht="15" customHeight="1" x14ac:dyDescent="0.2">
      <c r="AK117" s="50"/>
      <c r="AL117" s="50"/>
      <c r="AM117" s="50"/>
      <c r="AN117" s="50"/>
      <c r="AO117" s="50"/>
    </row>
    <row r="118" spans="2:41" ht="15" customHeight="1" x14ac:dyDescent="0.2">
      <c r="AK118" s="50"/>
      <c r="AL118" s="50"/>
      <c r="AM118" s="50"/>
      <c r="AN118" s="50"/>
      <c r="AO118" s="50"/>
    </row>
    <row r="119" spans="2:41" ht="15" customHeight="1" x14ac:dyDescent="0.2">
      <c r="AK119" s="50"/>
      <c r="AL119" s="50"/>
      <c r="AM119" s="50"/>
      <c r="AN119" s="50"/>
      <c r="AO119" s="50"/>
    </row>
    <row r="120" spans="2:41" ht="15" customHeight="1" x14ac:dyDescent="0.2">
      <c r="AK120" s="50"/>
      <c r="AL120" s="50"/>
      <c r="AM120" s="50"/>
      <c r="AN120" s="50"/>
      <c r="AO120" s="50"/>
    </row>
    <row r="121" spans="2:41" ht="15" customHeight="1" x14ac:dyDescent="0.2">
      <c r="AK121" s="50"/>
      <c r="AL121" s="50"/>
      <c r="AM121" s="50"/>
      <c r="AN121" s="50"/>
      <c r="AO121" s="50"/>
    </row>
    <row r="122" spans="2:41" ht="15" customHeight="1" x14ac:dyDescent="0.2">
      <c r="AK122" s="50"/>
      <c r="AL122" s="50"/>
      <c r="AM122" s="50"/>
      <c r="AN122" s="50"/>
      <c r="AO122" s="50"/>
    </row>
    <row r="123" spans="2:41" ht="15" customHeight="1" x14ac:dyDescent="0.2">
      <c r="AK123" s="50"/>
      <c r="AL123" s="50"/>
      <c r="AM123" s="50"/>
      <c r="AN123" s="50"/>
      <c r="AO123" s="50"/>
    </row>
    <row r="124" spans="2:41" ht="15" customHeight="1" x14ac:dyDescent="0.2">
      <c r="AK124" s="50"/>
      <c r="AL124" s="50"/>
      <c r="AM124" s="50"/>
      <c r="AN124" s="50"/>
      <c r="AO124" s="50"/>
    </row>
    <row r="125" spans="2:41" ht="15" customHeight="1" x14ac:dyDescent="0.2">
      <c r="AK125" s="50"/>
      <c r="AL125" s="50"/>
      <c r="AM125" s="50"/>
      <c r="AN125" s="50"/>
      <c r="AO125" s="50"/>
    </row>
    <row r="126" spans="2:41" ht="15" customHeight="1" x14ac:dyDescent="0.2">
      <c r="AK126" s="50"/>
      <c r="AL126" s="50"/>
      <c r="AM126" s="50"/>
      <c r="AN126" s="50"/>
      <c r="AO126" s="50"/>
    </row>
    <row r="127" spans="2:41" ht="15" customHeight="1" x14ac:dyDescent="0.2">
      <c r="B127" s="103"/>
      <c r="AK127" s="50"/>
      <c r="AL127" s="50"/>
      <c r="AM127" s="50"/>
      <c r="AN127" s="50"/>
      <c r="AO127" s="50"/>
    </row>
    <row r="128" spans="2:41" ht="15" customHeight="1" x14ac:dyDescent="0.2">
      <c r="B128" s="103"/>
      <c r="AK128" s="50"/>
      <c r="AL128" s="50"/>
      <c r="AM128" s="50"/>
      <c r="AN128" s="50"/>
      <c r="AO128" s="50"/>
    </row>
    <row r="129" spans="2:41" ht="15" customHeight="1" x14ac:dyDescent="0.2">
      <c r="B129" s="103"/>
      <c r="AK129" s="50"/>
      <c r="AL129" s="50"/>
      <c r="AM129" s="50"/>
      <c r="AN129" s="50"/>
      <c r="AO129" s="50"/>
    </row>
    <row r="130" spans="2:41" ht="15" customHeight="1" x14ac:dyDescent="0.2">
      <c r="B130" s="103"/>
      <c r="AK130" s="50"/>
      <c r="AL130" s="50"/>
      <c r="AM130" s="50"/>
      <c r="AN130" s="50"/>
      <c r="AO130" s="50"/>
    </row>
    <row r="131" spans="2:41" ht="15" customHeight="1" x14ac:dyDescent="0.2">
      <c r="B131" s="103"/>
      <c r="AK131" s="50"/>
      <c r="AL131" s="50"/>
      <c r="AM131" s="50"/>
      <c r="AN131" s="50"/>
      <c r="AO131" s="50"/>
    </row>
    <row r="132" spans="2:41" ht="15" customHeight="1" x14ac:dyDescent="0.2">
      <c r="B132" s="103"/>
      <c r="AK132" s="50"/>
      <c r="AL132" s="50"/>
      <c r="AM132" s="50"/>
      <c r="AN132" s="50"/>
      <c r="AO132" s="50"/>
    </row>
    <row r="133" spans="2:41" ht="15" customHeight="1" x14ac:dyDescent="0.2">
      <c r="B133" s="103"/>
      <c r="AK133" s="50"/>
      <c r="AL133" s="50"/>
      <c r="AM133" s="50"/>
      <c r="AN133" s="50"/>
      <c r="AO133" s="50"/>
    </row>
    <row r="134" spans="2:41" ht="15" customHeight="1" x14ac:dyDescent="0.2">
      <c r="B134" s="103"/>
      <c r="AK134" s="50"/>
      <c r="AL134" s="50"/>
      <c r="AM134" s="50"/>
      <c r="AN134" s="50"/>
      <c r="AO134" s="50"/>
    </row>
    <row r="135" spans="2:41" ht="15" customHeight="1" x14ac:dyDescent="0.2">
      <c r="B135" s="103"/>
      <c r="AK135" s="50"/>
      <c r="AL135" s="50"/>
      <c r="AM135" s="50"/>
      <c r="AN135" s="50"/>
      <c r="AO135" s="50"/>
    </row>
    <row r="136" spans="2:41" ht="15" customHeight="1" x14ac:dyDescent="0.2">
      <c r="B136" s="103"/>
      <c r="AK136" s="50"/>
      <c r="AL136" s="50"/>
      <c r="AM136" s="50"/>
      <c r="AN136" s="50"/>
      <c r="AO136" s="50"/>
    </row>
    <row r="137" spans="2:41" ht="15" customHeight="1" x14ac:dyDescent="0.2">
      <c r="B137" s="103"/>
      <c r="AK137" s="50"/>
      <c r="AL137" s="50"/>
      <c r="AM137" s="50"/>
      <c r="AN137" s="50"/>
      <c r="AO137" s="50"/>
    </row>
    <row r="138" spans="2:41" ht="15" customHeight="1" x14ac:dyDescent="0.2">
      <c r="B138" s="103"/>
      <c r="AK138" s="50"/>
      <c r="AL138" s="50"/>
      <c r="AM138" s="50"/>
      <c r="AN138" s="50"/>
      <c r="AO138" s="50"/>
    </row>
    <row r="139" spans="2:41" ht="15" customHeight="1" x14ac:dyDescent="0.2">
      <c r="B139" s="103"/>
      <c r="AK139" s="50"/>
      <c r="AL139" s="50"/>
      <c r="AM139" s="50"/>
      <c r="AN139" s="50"/>
      <c r="AO139" s="50"/>
    </row>
    <row r="140" spans="2:41" ht="15" customHeight="1" x14ac:dyDescent="0.2">
      <c r="B140" s="103"/>
      <c r="AK140" s="50"/>
      <c r="AL140" s="50"/>
      <c r="AM140" s="50"/>
      <c r="AN140" s="50"/>
      <c r="AO140" s="50"/>
    </row>
    <row r="141" spans="2:41" ht="15" customHeight="1" x14ac:dyDescent="0.2">
      <c r="B141" s="103"/>
      <c r="AK141" s="50"/>
      <c r="AL141" s="50"/>
      <c r="AM141" s="50"/>
      <c r="AN141" s="50"/>
      <c r="AO141" s="50"/>
    </row>
    <row r="142" spans="2:41" ht="15" customHeight="1" x14ac:dyDescent="0.2">
      <c r="B142" s="103"/>
      <c r="AK142" s="50"/>
      <c r="AL142" s="50"/>
      <c r="AM142" s="50"/>
      <c r="AN142" s="50"/>
      <c r="AO142" s="50"/>
    </row>
    <row r="143" spans="2:41" ht="15" customHeight="1" x14ac:dyDescent="0.2">
      <c r="B143" s="103"/>
      <c r="AK143" s="50"/>
      <c r="AL143" s="50"/>
      <c r="AM143" s="50"/>
      <c r="AN143" s="50"/>
      <c r="AO143" s="50"/>
    </row>
    <row r="144" spans="2:41" ht="15" customHeight="1" x14ac:dyDescent="0.2">
      <c r="B144" s="103"/>
      <c r="AK144" s="50"/>
      <c r="AL144" s="50"/>
      <c r="AM144" s="50"/>
      <c r="AN144" s="50"/>
      <c r="AO144" s="50"/>
    </row>
    <row r="145" spans="2:41" ht="15" customHeight="1" x14ac:dyDescent="0.2">
      <c r="B145" s="103"/>
      <c r="AK145" s="50"/>
      <c r="AL145" s="50"/>
      <c r="AM145" s="50"/>
      <c r="AN145" s="50"/>
      <c r="AO145" s="50"/>
    </row>
    <row r="146" spans="2:41" ht="15" customHeight="1" x14ac:dyDescent="0.2">
      <c r="B146" s="103"/>
      <c r="AK146" s="50"/>
      <c r="AL146" s="50"/>
      <c r="AM146" s="50"/>
      <c r="AN146" s="50"/>
      <c r="AO146" s="50"/>
    </row>
    <row r="147" spans="2:41" ht="15" customHeight="1" x14ac:dyDescent="0.2">
      <c r="B147" s="103"/>
      <c r="AK147" s="50"/>
      <c r="AL147" s="50"/>
      <c r="AM147" s="50"/>
      <c r="AN147" s="50"/>
      <c r="AO147" s="50"/>
    </row>
    <row r="148" spans="2:41" ht="15" customHeight="1" x14ac:dyDescent="0.2">
      <c r="B148" s="103"/>
      <c r="AK148" s="50"/>
      <c r="AL148" s="50"/>
      <c r="AM148" s="50"/>
      <c r="AN148" s="50"/>
      <c r="AO148" s="50"/>
    </row>
    <row r="149" spans="2:41" ht="15" customHeight="1" x14ac:dyDescent="0.2">
      <c r="B149" s="103"/>
      <c r="AK149" s="50"/>
      <c r="AL149" s="50"/>
      <c r="AM149" s="50"/>
      <c r="AN149" s="50"/>
      <c r="AO149" s="50"/>
    </row>
    <row r="150" spans="2:41" ht="15" customHeight="1" x14ac:dyDescent="0.2">
      <c r="B150" s="103"/>
      <c r="AK150" s="50"/>
      <c r="AL150" s="50"/>
      <c r="AM150" s="50"/>
      <c r="AN150" s="50"/>
      <c r="AO150" s="50"/>
    </row>
    <row r="151" spans="2:41" ht="15" customHeight="1" x14ac:dyDescent="0.2">
      <c r="B151" s="103"/>
      <c r="AK151" s="50"/>
      <c r="AL151" s="50"/>
      <c r="AM151" s="50"/>
      <c r="AN151" s="50"/>
      <c r="AO151" s="50"/>
    </row>
    <row r="152" spans="2:41" ht="15" customHeight="1" x14ac:dyDescent="0.2">
      <c r="B152" s="103"/>
      <c r="AK152" s="50"/>
      <c r="AL152" s="50"/>
      <c r="AM152" s="50"/>
      <c r="AN152" s="50"/>
      <c r="AO152" s="50"/>
    </row>
    <row r="153" spans="2:41" ht="15" customHeight="1" x14ac:dyDescent="0.2">
      <c r="AK153" s="50"/>
      <c r="AL153" s="50"/>
      <c r="AM153" s="50"/>
      <c r="AN153" s="50"/>
      <c r="AO153" s="50"/>
    </row>
    <row r="154" spans="2:41" ht="15" customHeight="1" x14ac:dyDescent="0.2">
      <c r="AK154" s="50"/>
      <c r="AL154" s="50"/>
      <c r="AM154" s="50"/>
      <c r="AN154" s="50"/>
      <c r="AO154" s="50"/>
    </row>
    <row r="155" spans="2:41" ht="15" customHeight="1" x14ac:dyDescent="0.2">
      <c r="AK155" s="50"/>
      <c r="AL155" s="50"/>
      <c r="AM155" s="50"/>
      <c r="AN155" s="50"/>
      <c r="AO155" s="50"/>
    </row>
    <row r="156" spans="2:41" ht="15" customHeight="1" x14ac:dyDescent="0.2">
      <c r="AK156" s="50"/>
      <c r="AL156" s="50"/>
      <c r="AM156" s="50"/>
      <c r="AN156" s="50"/>
      <c r="AO156" s="50"/>
    </row>
    <row r="157" spans="2:41" ht="15" customHeight="1" x14ac:dyDescent="0.2">
      <c r="AK157" s="50"/>
      <c r="AL157" s="50"/>
      <c r="AM157" s="50"/>
      <c r="AN157" s="50"/>
      <c r="AO157" s="50"/>
    </row>
    <row r="158" spans="2:41" ht="15" customHeight="1" x14ac:dyDescent="0.2">
      <c r="AK158" s="50"/>
      <c r="AL158" s="50"/>
      <c r="AM158" s="50"/>
      <c r="AN158" s="50"/>
      <c r="AO158" s="50"/>
    </row>
    <row r="159" spans="2:41" ht="15" customHeight="1" x14ac:dyDescent="0.2">
      <c r="AK159" s="50"/>
      <c r="AL159" s="50"/>
      <c r="AM159" s="50"/>
      <c r="AN159" s="50"/>
      <c r="AO159" s="50"/>
    </row>
    <row r="160" spans="2:41" ht="15" customHeight="1" x14ac:dyDescent="0.2">
      <c r="AK160" s="50"/>
      <c r="AL160" s="50"/>
      <c r="AM160" s="50"/>
      <c r="AN160" s="50"/>
      <c r="AO160" s="50"/>
    </row>
    <row r="161" spans="37:41" ht="15" customHeight="1" x14ac:dyDescent="0.2">
      <c r="AK161" s="50"/>
      <c r="AL161" s="50"/>
      <c r="AM161" s="50"/>
      <c r="AN161" s="50"/>
      <c r="AO161" s="50"/>
    </row>
    <row r="162" spans="37:41" ht="15" customHeight="1" x14ac:dyDescent="0.2">
      <c r="AK162" s="50"/>
      <c r="AL162" s="50"/>
      <c r="AM162" s="50"/>
      <c r="AN162" s="50"/>
      <c r="AO162" s="50"/>
    </row>
    <row r="163" spans="37:41" ht="15" customHeight="1" x14ac:dyDescent="0.2">
      <c r="AK163" s="50"/>
      <c r="AL163" s="50"/>
      <c r="AM163" s="50"/>
      <c r="AN163" s="50"/>
      <c r="AO163" s="50"/>
    </row>
    <row r="164" spans="37:41" ht="15" customHeight="1" x14ac:dyDescent="0.2">
      <c r="AK164" s="50"/>
      <c r="AL164" s="50"/>
      <c r="AM164" s="50"/>
      <c r="AN164" s="50"/>
      <c r="AO164" s="50"/>
    </row>
    <row r="165" spans="37:41" ht="15" customHeight="1" x14ac:dyDescent="0.2">
      <c r="AK165" s="50"/>
      <c r="AL165" s="50"/>
      <c r="AM165" s="50"/>
      <c r="AN165" s="50"/>
      <c r="AO165" s="50"/>
    </row>
    <row r="166" spans="37:41" ht="15" customHeight="1" x14ac:dyDescent="0.2">
      <c r="AK166" s="50"/>
      <c r="AL166" s="50"/>
      <c r="AM166" s="50"/>
      <c r="AN166" s="50"/>
      <c r="AO166" s="50"/>
    </row>
    <row r="167" spans="37:41" ht="15" customHeight="1" x14ac:dyDescent="0.2">
      <c r="AK167" s="50"/>
      <c r="AL167" s="50"/>
      <c r="AM167" s="50"/>
      <c r="AN167" s="50"/>
      <c r="AO167" s="50"/>
    </row>
    <row r="168" spans="37:41" ht="15" customHeight="1" x14ac:dyDescent="0.2">
      <c r="AK168" s="50"/>
      <c r="AL168" s="50"/>
      <c r="AM168" s="50"/>
      <c r="AN168" s="50"/>
      <c r="AO168" s="50"/>
    </row>
    <row r="169" spans="37:41" ht="15" customHeight="1" x14ac:dyDescent="0.2">
      <c r="AK169" s="50"/>
      <c r="AL169" s="50"/>
      <c r="AM169" s="50"/>
      <c r="AN169" s="50"/>
      <c r="AO169" s="50"/>
    </row>
    <row r="170" spans="37:41" ht="15" customHeight="1" x14ac:dyDescent="0.2">
      <c r="AK170" s="50"/>
      <c r="AL170" s="50"/>
      <c r="AM170" s="50"/>
      <c r="AN170" s="50"/>
      <c r="AO170" s="50"/>
    </row>
    <row r="171" spans="37:41" ht="15" customHeight="1" x14ac:dyDescent="0.2">
      <c r="AK171" s="50"/>
      <c r="AL171" s="50"/>
      <c r="AM171" s="50"/>
      <c r="AN171" s="50"/>
      <c r="AO171" s="50"/>
    </row>
    <row r="172" spans="37:41" ht="15" customHeight="1" x14ac:dyDescent="0.2">
      <c r="AK172" s="50"/>
      <c r="AL172" s="50"/>
      <c r="AM172" s="50"/>
      <c r="AN172" s="50"/>
      <c r="AO172" s="50"/>
    </row>
    <row r="173" spans="37:41" ht="15" customHeight="1" x14ac:dyDescent="0.2">
      <c r="AK173" s="50"/>
      <c r="AL173" s="50"/>
      <c r="AM173" s="50"/>
      <c r="AN173" s="50"/>
      <c r="AO173" s="50"/>
    </row>
    <row r="174" spans="37:41" ht="15" customHeight="1" x14ac:dyDescent="0.2">
      <c r="AK174" s="50"/>
      <c r="AL174" s="50"/>
      <c r="AM174" s="50"/>
      <c r="AN174" s="50"/>
      <c r="AO174" s="50"/>
    </row>
    <row r="175" spans="37:41" ht="15" customHeight="1" x14ac:dyDescent="0.2">
      <c r="AK175" s="50"/>
      <c r="AL175" s="50"/>
      <c r="AM175" s="50"/>
      <c r="AN175" s="50"/>
      <c r="AO175" s="50"/>
    </row>
    <row r="176" spans="37:41" ht="15" customHeight="1" x14ac:dyDescent="0.2">
      <c r="AK176" s="50"/>
      <c r="AL176" s="50"/>
      <c r="AM176" s="50"/>
      <c r="AN176" s="50"/>
      <c r="AO176" s="50"/>
    </row>
    <row r="177" spans="37:41" ht="15" customHeight="1" x14ac:dyDescent="0.2">
      <c r="AK177" s="50"/>
      <c r="AL177" s="50"/>
      <c r="AM177" s="50"/>
      <c r="AN177" s="50"/>
      <c r="AO177" s="50"/>
    </row>
    <row r="178" spans="37:41" ht="15" customHeight="1" x14ac:dyDescent="0.2">
      <c r="AK178" s="50"/>
      <c r="AL178" s="50"/>
      <c r="AM178" s="50"/>
      <c r="AN178" s="50"/>
      <c r="AO178" s="50"/>
    </row>
    <row r="179" spans="37:41" ht="15" customHeight="1" x14ac:dyDescent="0.2"/>
    <row r="180" spans="37:41" ht="15" customHeight="1" x14ac:dyDescent="0.2"/>
    <row r="181" spans="37:41" ht="15" customHeight="1" x14ac:dyDescent="0.2"/>
    <row r="182" spans="37:41" ht="15" customHeight="1" x14ac:dyDescent="0.2"/>
    <row r="183" spans="37:41" ht="15" customHeight="1" x14ac:dyDescent="0.2"/>
    <row r="184" spans="37:41" ht="15" customHeight="1" x14ac:dyDescent="0.2"/>
    <row r="185" spans="37:41" ht="15" customHeight="1" x14ac:dyDescent="0.2"/>
    <row r="186" spans="37:41" ht="15" customHeight="1" x14ac:dyDescent="0.2"/>
    <row r="187" spans="37:41" ht="15" customHeight="1" x14ac:dyDescent="0.2"/>
    <row r="188" spans="37:41" ht="15" customHeight="1" x14ac:dyDescent="0.2"/>
    <row r="189" spans="37:41" ht="15" customHeight="1" x14ac:dyDescent="0.2"/>
    <row r="190" spans="37:41" ht="15" customHeight="1" x14ac:dyDescent="0.2"/>
    <row r="191" spans="37:41" ht="15" customHeight="1" x14ac:dyDescent="0.2"/>
    <row r="192" spans="37:41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</sheetData>
  <sheetProtection selectLockedCells="1" selectUnlockedCells="1"/>
  <mergeCells count="236">
    <mergeCell ref="N41:T41"/>
    <mergeCell ref="V49:AH49"/>
    <mergeCell ref="V50:AH50"/>
    <mergeCell ref="V51:AH51"/>
    <mergeCell ref="V2:V4"/>
    <mergeCell ref="W2:Z2"/>
    <mergeCell ref="AA2:AD2"/>
    <mergeCell ref="AE2:AH2"/>
    <mergeCell ref="C3:L4"/>
    <mergeCell ref="W3:Z4"/>
    <mergeCell ref="AA3:AD4"/>
    <mergeCell ref="AE3:AH4"/>
    <mergeCell ref="M4:T4"/>
    <mergeCell ref="AB7:AC8"/>
    <mergeCell ref="C8:F11"/>
    <mergeCell ref="H8:J8"/>
    <mergeCell ref="L8:N8"/>
    <mergeCell ref="W8:Z8"/>
    <mergeCell ref="G9:T11"/>
    <mergeCell ref="U9:V10"/>
    <mergeCell ref="C6:F7"/>
    <mergeCell ref="G6:T7"/>
    <mergeCell ref="W6:AB6"/>
    <mergeCell ref="AC6:AH6"/>
    <mergeCell ref="W9:Z10"/>
    <mergeCell ref="AA9:AA10"/>
    <mergeCell ref="AB9:AC10"/>
    <mergeCell ref="AD9:AG10"/>
    <mergeCell ref="AH9:AH10"/>
    <mergeCell ref="U11:V12"/>
    <mergeCell ref="W11:AA12"/>
    <mergeCell ref="AB11:AC12"/>
    <mergeCell ref="AD11:AH12"/>
    <mergeCell ref="C12:F13"/>
    <mergeCell ref="G12:T13"/>
    <mergeCell ref="AE13:AE16"/>
    <mergeCell ref="AF13:AH13"/>
    <mergeCell ref="C14:F16"/>
    <mergeCell ref="G14:M16"/>
    <mergeCell ref="N14:O16"/>
    <mergeCell ref="P14:T16"/>
    <mergeCell ref="AA14:AC14"/>
    <mergeCell ref="AF14:AG14"/>
    <mergeCell ref="AA15:AD15"/>
    <mergeCell ref="AF15:AH15"/>
    <mergeCell ref="AA16:AC16"/>
    <mergeCell ref="AF16:AG16"/>
    <mergeCell ref="B5:B16"/>
    <mergeCell ref="C5:F5"/>
    <mergeCell ref="G5:T5"/>
    <mergeCell ref="U5:V6"/>
    <mergeCell ref="I21:K22"/>
    <mergeCell ref="L21:L22"/>
    <mergeCell ref="M21:T22"/>
    <mergeCell ref="U21:W22"/>
    <mergeCell ref="W25:W26"/>
    <mergeCell ref="U13:V16"/>
    <mergeCell ref="U7:V8"/>
    <mergeCell ref="W7:AA7"/>
    <mergeCell ref="W5:AB5"/>
    <mergeCell ref="AC5:AH5"/>
    <mergeCell ref="D19:H20"/>
    <mergeCell ref="I19:K20"/>
    <mergeCell ref="L19:L20"/>
    <mergeCell ref="M19:T20"/>
    <mergeCell ref="U19:W20"/>
    <mergeCell ref="Z19:AD19"/>
    <mergeCell ref="Z20:AD20"/>
    <mergeCell ref="U17:W18"/>
    <mergeCell ref="X17:X24"/>
    <mergeCell ref="Z17:AD17"/>
    <mergeCell ref="Z18:AD18"/>
    <mergeCell ref="AF22:AH22"/>
    <mergeCell ref="D23:H24"/>
    <mergeCell ref="I23:K24"/>
    <mergeCell ref="L23:L24"/>
    <mergeCell ref="M23:T24"/>
    <mergeCell ref="U23:W24"/>
    <mergeCell ref="Z23:AD23"/>
    <mergeCell ref="AF23:AH23"/>
    <mergeCell ref="Z24:AD24"/>
    <mergeCell ref="AF24:AH24"/>
    <mergeCell ref="D21:H22"/>
    <mergeCell ref="Z21:AD21"/>
    <mergeCell ref="Z22:AD22"/>
    <mergeCell ref="AE17:AE26"/>
    <mergeCell ref="AF17:AH17"/>
    <mergeCell ref="AF18:AH18"/>
    <mergeCell ref="AF19:AH19"/>
    <mergeCell ref="AF20:AH20"/>
    <mergeCell ref="AF21:AH21"/>
    <mergeCell ref="Z25:AD25"/>
    <mergeCell ref="AF25:AH25"/>
    <mergeCell ref="Z26:AD26"/>
    <mergeCell ref="AF26:AH26"/>
    <mergeCell ref="B27:B36"/>
    <mergeCell ref="C27:C35"/>
    <mergeCell ref="D27:G28"/>
    <mergeCell ref="H27:L28"/>
    <mergeCell ref="M27:Q28"/>
    <mergeCell ref="R27:V28"/>
    <mergeCell ref="Q25:Q26"/>
    <mergeCell ref="R25:S26"/>
    <mergeCell ref="T25:T26"/>
    <mergeCell ref="U25:V26"/>
    <mergeCell ref="D30:F30"/>
    <mergeCell ref="H30:L30"/>
    <mergeCell ref="M30:Q30"/>
    <mergeCell ref="R30:V30"/>
    <mergeCell ref="D29:G29"/>
    <mergeCell ref="H29:L29"/>
    <mergeCell ref="M29:Q29"/>
    <mergeCell ref="R29:V29"/>
    <mergeCell ref="B17:B26"/>
    <mergeCell ref="C17:C24"/>
    <mergeCell ref="D17:H18"/>
    <mergeCell ref="I17:L18"/>
    <mergeCell ref="M17:T18"/>
    <mergeCell ref="X25:Y26"/>
    <mergeCell ref="C25:C26"/>
    <mergeCell ref="D25:J26"/>
    <mergeCell ref="K25:K26"/>
    <mergeCell ref="L25:M26"/>
    <mergeCell ref="N25:N26"/>
    <mergeCell ref="O25:P26"/>
    <mergeCell ref="W27:X28"/>
    <mergeCell ref="Y27:Z27"/>
    <mergeCell ref="AA27:AB27"/>
    <mergeCell ref="AC27:AD27"/>
    <mergeCell ref="AE27:AF27"/>
    <mergeCell ref="AG27:AH27"/>
    <mergeCell ref="Y28:AA28"/>
    <mergeCell ref="AB28:AD28"/>
    <mergeCell ref="AE28:AF28"/>
    <mergeCell ref="AG28:AH28"/>
    <mergeCell ref="AG29:AG30"/>
    <mergeCell ref="AH29:AH30"/>
    <mergeCell ref="Z29:Z30"/>
    <mergeCell ref="AA29:AA30"/>
    <mergeCell ref="AB29:AB30"/>
    <mergeCell ref="AC29:AD30"/>
    <mergeCell ref="AE29:AE30"/>
    <mergeCell ref="AF29:AF30"/>
    <mergeCell ref="W29:X30"/>
    <mergeCell ref="Y29:Y30"/>
    <mergeCell ref="AC31:AF32"/>
    <mergeCell ref="AG31:AH32"/>
    <mergeCell ref="D32:F32"/>
    <mergeCell ref="H32:L32"/>
    <mergeCell ref="M32:Q32"/>
    <mergeCell ref="R32:V32"/>
    <mergeCell ref="D31:F31"/>
    <mergeCell ref="H31:L31"/>
    <mergeCell ref="M31:Q31"/>
    <mergeCell ref="R31:V31"/>
    <mergeCell ref="W31:X32"/>
    <mergeCell ref="Y31:AB32"/>
    <mergeCell ref="B37:B51"/>
    <mergeCell ref="C37:C42"/>
    <mergeCell ref="D37:D39"/>
    <mergeCell ref="U37:U48"/>
    <mergeCell ref="W37:AC37"/>
    <mergeCell ref="AC33:AD34"/>
    <mergeCell ref="AE33:AH34"/>
    <mergeCell ref="D34:G35"/>
    <mergeCell ref="H34:L35"/>
    <mergeCell ref="M34:Q35"/>
    <mergeCell ref="R34:V35"/>
    <mergeCell ref="W35:X36"/>
    <mergeCell ref="C36:G36"/>
    <mergeCell ref="H36:I36"/>
    <mergeCell ref="J36:N36"/>
    <mergeCell ref="D33:G33"/>
    <mergeCell ref="H33:L33"/>
    <mergeCell ref="M33:Q33"/>
    <mergeCell ref="R33:V33"/>
    <mergeCell ref="W33:X34"/>
    <mergeCell ref="Y33:AB34"/>
    <mergeCell ref="W39:AC39"/>
    <mergeCell ref="AE39:AH39"/>
    <mergeCell ref="D40:D42"/>
    <mergeCell ref="L40:M40"/>
    <mergeCell ref="W40:AC40"/>
    <mergeCell ref="AE40:AH40"/>
    <mergeCell ref="O36:P36"/>
    <mergeCell ref="Q36:T36"/>
    <mergeCell ref="U36:V36"/>
    <mergeCell ref="Y36:Z36"/>
    <mergeCell ref="AA36:AH36"/>
    <mergeCell ref="N40:T40"/>
    <mergeCell ref="C49:C51"/>
    <mergeCell ref="D49:E49"/>
    <mergeCell ref="F49:J49"/>
    <mergeCell ref="K49:K51"/>
    <mergeCell ref="L49:M49"/>
    <mergeCell ref="N49:T49"/>
    <mergeCell ref="AE46:AH46"/>
    <mergeCell ref="L47:T48"/>
    <mergeCell ref="W47:AC47"/>
    <mergeCell ref="AE47:AH47"/>
    <mergeCell ref="G48:J48"/>
    <mergeCell ref="W48:AC48"/>
    <mergeCell ref="AE48:AH48"/>
    <mergeCell ref="C43:C48"/>
    <mergeCell ref="K43:K48"/>
    <mergeCell ref="W43:AC43"/>
    <mergeCell ref="AE43:AH43"/>
    <mergeCell ref="W44:AC44"/>
    <mergeCell ref="AE44:AH44"/>
    <mergeCell ref="W45:AC45"/>
    <mergeCell ref="AE45:AH45"/>
    <mergeCell ref="O46:P46"/>
    <mergeCell ref="W46:AC46"/>
    <mergeCell ref="U53:AH53"/>
    <mergeCell ref="U54:AH54"/>
    <mergeCell ref="U55:AH55"/>
    <mergeCell ref="U56:AH56"/>
    <mergeCell ref="AB35:AC35"/>
    <mergeCell ref="AD7:AH8"/>
    <mergeCell ref="U49:U51"/>
    <mergeCell ref="D50:E50"/>
    <mergeCell ref="F50:J50"/>
    <mergeCell ref="L50:M50"/>
    <mergeCell ref="N50:T50"/>
    <mergeCell ref="D51:E51"/>
    <mergeCell ref="F51:J51"/>
    <mergeCell ref="L51:M51"/>
    <mergeCell ref="N51:T51"/>
    <mergeCell ref="L41:M41"/>
    <mergeCell ref="W41:AC41"/>
    <mergeCell ref="AE41:AH41"/>
    <mergeCell ref="W42:AC42"/>
    <mergeCell ref="AE42:AH42"/>
    <mergeCell ref="AE37:AH37"/>
    <mergeCell ref="W38:AC38"/>
    <mergeCell ref="AE38:AH38"/>
  </mergeCells>
  <phoneticPr fontId="27"/>
  <pageMargins left="0.78740157480314965" right="0.19685039370078741" top="0.19685039370078741" bottom="0.19685039370078741" header="0" footer="0"/>
  <pageSetup paperSize="9" scale="7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2025年新卒対象 (入力欄付)</vt:lpstr>
      <vt:lpstr>2025年新卒対象 (入力欄無) </vt:lpstr>
      <vt:lpstr>'2025年新卒対象 (入力欄付)'!Print_Area</vt:lpstr>
      <vt:lpstr>'2025年新卒対象 (入力欄無)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G0938</cp:lastModifiedBy>
  <cp:lastPrinted>2023-12-14T04:44:37Z</cp:lastPrinted>
  <dcterms:created xsi:type="dcterms:W3CDTF">2013-02-01T09:16:20Z</dcterms:created>
  <dcterms:modified xsi:type="dcterms:W3CDTF">2023-12-14T04:47:22Z</dcterms:modified>
</cp:coreProperties>
</file>